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ka\Desktop\"/>
    </mc:Choice>
  </mc:AlternateContent>
  <xr:revisionPtr revIDLastSave="0" documentId="13_ncr:1_{E639B8F9-594F-4C70-9977-29B0C453FE40}" xr6:coauthVersionLast="47" xr6:coauthVersionMax="47" xr10:uidLastSave="{00000000-0000-0000-0000-000000000000}"/>
  <bookViews>
    <workbookView xWindow="-108" yWindow="-108" windowWidth="23256" windowHeight="12576" activeTab="6" xr2:uid="{ACE71DA9-9E71-48B0-86DA-7740B5F47C32}"/>
  </bookViews>
  <sheets>
    <sheet name="kat. 0" sheetId="2" r:id="rId1"/>
    <sheet name="kat. I A" sheetId="3" r:id="rId2"/>
    <sheet name="kat. I B" sheetId="7" r:id="rId3"/>
    <sheet name="kat. I C" sheetId="8" r:id="rId4"/>
    <sheet name="kat. II A" sheetId="4" r:id="rId5"/>
    <sheet name="kat. II B" sheetId="9" r:id="rId6"/>
    <sheet name="kat. III" sheetId="5" r:id="rId7"/>
  </sheets>
  <definedNames>
    <definedName name="_xlnm._FilterDatabase" localSheetId="0" hidden="1">'kat. 0'!$M$9:$M$17</definedName>
    <definedName name="_xlnm._FilterDatabase" localSheetId="1" hidden="1">'kat. I A'!$A$8:$N$14</definedName>
    <definedName name="_xlnm._FilterDatabase" localSheetId="2" hidden="1">'kat. I B'!$A$25:$N$29</definedName>
    <definedName name="_xlnm._FilterDatabase" localSheetId="3" hidden="1">'kat. I C'!$A$7:$N$18</definedName>
    <definedName name="_xlnm._FilterDatabase" localSheetId="4" hidden="1">'kat. II A'!$A$7:$N$13</definedName>
    <definedName name="_xlnm._FilterDatabase" localSheetId="6" hidden="1">'kat. III'!$A$7:$N$13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L28" i="7"/>
  <c r="G28" i="7"/>
  <c r="L29" i="7"/>
  <c r="G29" i="7"/>
  <c r="L27" i="7"/>
  <c r="G27" i="7"/>
  <c r="L13" i="5"/>
  <c r="G13" i="5"/>
  <c r="L11" i="5"/>
  <c r="G11" i="5"/>
  <c r="L10" i="5"/>
  <c r="G10" i="5"/>
  <c r="L12" i="5"/>
  <c r="G12" i="5"/>
  <c r="L9" i="5"/>
  <c r="G9" i="5"/>
  <c r="L9" i="9"/>
  <c r="G9" i="9"/>
  <c r="L12" i="4"/>
  <c r="G12" i="4"/>
  <c r="L11" i="4"/>
  <c r="G11" i="4"/>
  <c r="L9" i="4"/>
  <c r="G9" i="4"/>
  <c r="L13" i="4"/>
  <c r="G13" i="4"/>
  <c r="L10" i="4"/>
  <c r="G10" i="4"/>
  <c r="M10" i="4" s="1"/>
  <c r="L14" i="8"/>
  <c r="G14" i="8"/>
  <c r="L12" i="8"/>
  <c r="G12" i="8"/>
  <c r="L18" i="8"/>
  <c r="G18" i="8"/>
  <c r="L16" i="8"/>
  <c r="G16" i="8"/>
  <c r="L17" i="8"/>
  <c r="G17" i="8"/>
  <c r="L11" i="8"/>
  <c r="G11" i="8"/>
  <c r="L15" i="8"/>
  <c r="G15" i="8"/>
  <c r="L9" i="8"/>
  <c r="G9" i="8"/>
  <c r="L10" i="8"/>
  <c r="G10" i="8"/>
  <c r="L13" i="8"/>
  <c r="G13" i="8"/>
  <c r="L20" i="7"/>
  <c r="G20" i="7"/>
  <c r="L13" i="7"/>
  <c r="G13" i="7"/>
  <c r="L19" i="7"/>
  <c r="G19" i="7"/>
  <c r="L14" i="7"/>
  <c r="G14" i="7"/>
  <c r="L17" i="7"/>
  <c r="G17" i="7"/>
  <c r="L21" i="7"/>
  <c r="G21" i="7"/>
  <c r="L9" i="7"/>
  <c r="G9" i="7"/>
  <c r="L12" i="7"/>
  <c r="G12" i="7"/>
  <c r="L10" i="7"/>
  <c r="G10" i="7"/>
  <c r="L15" i="7"/>
  <c r="G15" i="7"/>
  <c r="L11" i="7"/>
  <c r="G11" i="7"/>
  <c r="L16" i="7"/>
  <c r="G16" i="7"/>
  <c r="L18" i="7"/>
  <c r="G18" i="7"/>
  <c r="L13" i="3"/>
  <c r="G13" i="3"/>
  <c r="L14" i="3"/>
  <c r="G14" i="3"/>
  <c r="L10" i="3"/>
  <c r="G10" i="3"/>
  <c r="L11" i="3"/>
  <c r="G11" i="3"/>
  <c r="L12" i="3"/>
  <c r="G12" i="3"/>
  <c r="L12" i="2"/>
  <c r="G12" i="2"/>
  <c r="L17" i="2"/>
  <c r="G17" i="2"/>
  <c r="L16" i="2"/>
  <c r="G16" i="2"/>
  <c r="L15" i="2"/>
  <c r="G15" i="2"/>
  <c r="L11" i="2"/>
  <c r="G11" i="2"/>
  <c r="L13" i="2"/>
  <c r="G13" i="2"/>
  <c r="L14" i="2"/>
  <c r="G14" i="2"/>
  <c r="L10" i="2"/>
  <c r="G10" i="2"/>
  <c r="L9" i="2"/>
  <c r="M9" i="2" s="1"/>
  <c r="M12" i="5" l="1"/>
  <c r="M12" i="4"/>
  <c r="M9" i="4"/>
  <c r="M11" i="5"/>
  <c r="M11" i="4"/>
  <c r="M13" i="4"/>
  <c r="M11" i="3"/>
  <c r="M14" i="3"/>
  <c r="M9" i="9"/>
  <c r="M12" i="8"/>
  <c r="M16" i="8"/>
  <c r="M11" i="8"/>
  <c r="M9" i="8"/>
  <c r="M13" i="8"/>
  <c r="M14" i="8"/>
  <c r="M15" i="8"/>
  <c r="M17" i="8"/>
  <c r="M18" i="8"/>
  <c r="M10" i="8"/>
  <c r="M29" i="7"/>
  <c r="M19" i="7"/>
  <c r="M9" i="7"/>
  <c r="M17" i="7"/>
  <c r="M10" i="7"/>
  <c r="M27" i="7"/>
  <c r="M18" i="7"/>
  <c r="M14" i="2"/>
  <c r="M15" i="2"/>
  <c r="M13" i="2"/>
  <c r="M11" i="7"/>
  <c r="M15" i="7"/>
  <c r="M21" i="7"/>
  <c r="M16" i="7"/>
  <c r="M14" i="7"/>
  <c r="M20" i="7"/>
  <c r="M28" i="7"/>
  <c r="M13" i="7"/>
  <c r="M12" i="7"/>
  <c r="M10" i="5"/>
  <c r="M9" i="5"/>
  <c r="M13" i="5"/>
  <c r="M10" i="3"/>
  <c r="M12" i="3"/>
  <c r="M13" i="3"/>
  <c r="M17" i="2"/>
  <c r="M16" i="2"/>
  <c r="M10" i="2"/>
  <c r="M11" i="2"/>
  <c r="M12" i="2"/>
</calcChain>
</file>

<file path=xl/sharedStrings.xml><?xml version="1.0" encoding="utf-8"?>
<sst xmlns="http://schemas.openxmlformats.org/spreadsheetml/2006/main" count="185" uniqueCount="52">
  <si>
    <t>Startovní číslo</t>
  </si>
  <si>
    <t>Družstvo</t>
  </si>
  <si>
    <t>Akrobacie</t>
  </si>
  <si>
    <t>Trampolína</t>
  </si>
  <si>
    <t>Celkem</t>
  </si>
  <si>
    <t>Pořadí</t>
  </si>
  <si>
    <t>D</t>
  </si>
  <si>
    <t>E</t>
  </si>
  <si>
    <t>C</t>
  </si>
  <si>
    <t>PEN</t>
  </si>
  <si>
    <t>SK GymSport Praha</t>
  </si>
  <si>
    <t>T.J. Sokol Vyšehrad</t>
  </si>
  <si>
    <t>Kategorie III.</t>
  </si>
  <si>
    <t xml:space="preserve">T.J. Sokol Staříč </t>
  </si>
  <si>
    <t>Gymnastika Říčany - Včeličky</t>
  </si>
  <si>
    <t>TJ Hostivice</t>
  </si>
  <si>
    <t>AVIA Čakovice</t>
  </si>
  <si>
    <t>Gym Dobřichovice</t>
  </si>
  <si>
    <t>Sokol Pyšely</t>
  </si>
  <si>
    <t>TJ Sokol Senohraby - Tlapkova patrola</t>
  </si>
  <si>
    <t>TJ Sokol Senohraby - Minie</t>
  </si>
  <si>
    <t>T.J. Sokol Bedřichov</t>
  </si>
  <si>
    <t>T.J. Sokol Prosek</t>
  </si>
  <si>
    <t>Gymnastika Říčany</t>
  </si>
  <si>
    <t>T.J. Sokol Pyšely</t>
  </si>
  <si>
    <t>T.J. Sokol Vršovice</t>
  </si>
  <si>
    <t>TJ Sokol Senohraby - Kočičky</t>
  </si>
  <si>
    <t>T.J. Sokol Hlubočepy</t>
  </si>
  <si>
    <t>TJ Sokol Senohraby - Žirafky</t>
  </si>
  <si>
    <t>PJŽ Čtyřlístek</t>
  </si>
  <si>
    <t>T.J. Sokol Frýdek - Místek</t>
  </si>
  <si>
    <t>TJ Sokol Senohraby - Zebry</t>
  </si>
  <si>
    <t>Gymnastika Dobříš</t>
  </si>
  <si>
    <t>SK PJŽ Seigym Praha</t>
  </si>
  <si>
    <t>Kategorie I A:</t>
  </si>
  <si>
    <t>DDM Benešov</t>
  </si>
  <si>
    <t>T.J. Sokol Praha Vršovice</t>
  </si>
  <si>
    <t>GYM CLUB REDA</t>
  </si>
  <si>
    <t>T.J. Sokol Staříč</t>
  </si>
  <si>
    <t>T.J. Sokol Senohraby - Tygřice</t>
  </si>
  <si>
    <t>Kategorie 0:</t>
  </si>
  <si>
    <t>Kategorie I C</t>
  </si>
  <si>
    <t>Kategorie II A</t>
  </si>
  <si>
    <t>Kategorie II B</t>
  </si>
  <si>
    <t>16. ROČNÍK</t>
  </si>
  <si>
    <t>Kategorie I B - dívky</t>
  </si>
  <si>
    <t xml:space="preserve">Kategorie I B - mix </t>
  </si>
  <si>
    <t>GYM CLUB REDA - Včeličky</t>
  </si>
  <si>
    <t xml:space="preserve">GYM CLUB REDA </t>
  </si>
  <si>
    <t>GYM CLUB REDA - Myšky</t>
  </si>
  <si>
    <t>GYM CLUB REDA - Medvídci</t>
  </si>
  <si>
    <t>Memoriál V. Straky - VRŠOVICEGYM - OPEN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</si>
</sst>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/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6" xfId="0" applyFont="1" applyBorder="1"/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/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33" xfId="0" applyFont="1" applyFill="1" applyBorder="1"/>
    <xf numFmtId="0" fontId="0" fillId="0" borderId="34" xfId="0" applyBorder="1" applyAlignment="1">
      <alignment horizontal="center"/>
    </xf>
    <xf numFmtId="0" fontId="4" fillId="0" borderId="35" xfId="0" applyFont="1" applyBorder="1"/>
    <xf numFmtId="0" fontId="0" fillId="0" borderId="36" xfId="0" applyFill="1" applyBorder="1" applyAlignment="1">
      <alignment horizontal="center"/>
    </xf>
    <xf numFmtId="0" fontId="5" fillId="0" borderId="0" xfId="0" applyFont="1"/>
    <xf numFmtId="0" fontId="3" fillId="4" borderId="38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4" fillId="0" borderId="33" xfId="0" applyFont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6" xfId="0" applyFont="1" applyFill="1" applyBorder="1"/>
    <xf numFmtId="2" fontId="0" fillId="0" borderId="40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17" xfId="0" applyFont="1" applyBorder="1"/>
    <xf numFmtId="0" fontId="0" fillId="0" borderId="25" xfId="0" applyFill="1" applyBorder="1" applyAlignment="1">
      <alignment horizontal="center"/>
    </xf>
    <xf numFmtId="0" fontId="6" fillId="0" borderId="26" xfId="0" applyFont="1" applyFill="1" applyBorder="1"/>
    <xf numFmtId="2" fontId="0" fillId="0" borderId="18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6" fillId="0" borderId="2" xfId="0" applyFont="1" applyBorder="1"/>
    <xf numFmtId="0" fontId="6" fillId="0" borderId="26" xfId="0" applyFont="1" applyBorder="1"/>
    <xf numFmtId="2" fontId="0" fillId="0" borderId="2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35" xfId="0" applyFont="1" applyFill="1" applyBorder="1"/>
    <xf numFmtId="0" fontId="0" fillId="0" borderId="1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6" fillId="0" borderId="17" xfId="0" applyFont="1" applyFill="1" applyBorder="1"/>
    <xf numFmtId="0" fontId="4" fillId="0" borderId="17" xfId="0" applyFont="1" applyFill="1" applyBorder="1"/>
    <xf numFmtId="0" fontId="6" fillId="0" borderId="33" xfId="0" applyFont="1" applyBorder="1"/>
    <xf numFmtId="0" fontId="0" fillId="0" borderId="26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E5CE-427F-4CFB-8148-51B225E2227F}">
  <dimension ref="A2:N17"/>
  <sheetViews>
    <sheetView view="pageLayout" zoomScaleNormal="100" workbookViewId="0">
      <selection activeCell="A3" sqref="A3:N3"/>
    </sheetView>
  </sheetViews>
  <sheetFormatPr defaultRowHeight="14.4" x14ac:dyDescent="0.3"/>
  <cols>
    <col min="1" max="1" width="12.6640625" bestFit="1" customWidth="1"/>
    <col min="2" max="2" width="38.44140625" bestFit="1" customWidth="1"/>
    <col min="3" max="5" width="4.44140625" bestFit="1" customWidth="1"/>
    <col min="6" max="6" width="4.33203125" bestFit="1" customWidth="1"/>
    <col min="7" max="7" width="5.44140625" bestFit="1" customWidth="1"/>
    <col min="8" max="10" width="4.44140625" bestFit="1" customWidth="1"/>
    <col min="11" max="11" width="4.33203125" bestFit="1" customWidth="1"/>
    <col min="12" max="12" width="5.44140625" bestFit="1" customWidth="1"/>
  </cols>
  <sheetData>
    <row r="2" spans="1:14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5" spans="1:14" x14ac:dyDescent="0.3">
      <c r="A5" s="57" t="s">
        <v>40</v>
      </c>
      <c r="B5" s="57"/>
      <c r="C5" s="1"/>
    </row>
    <row r="6" spans="1:14" ht="15" thickBot="1" x14ac:dyDescent="0.35"/>
    <row r="7" spans="1:14" x14ac:dyDescent="0.3">
      <c r="A7" s="80" t="s">
        <v>0</v>
      </c>
      <c r="B7" s="82" t="s">
        <v>1</v>
      </c>
      <c r="C7" s="84" t="s">
        <v>2</v>
      </c>
      <c r="D7" s="85"/>
      <c r="E7" s="85"/>
      <c r="F7" s="85"/>
      <c r="G7" s="86"/>
      <c r="H7" s="87" t="s">
        <v>3</v>
      </c>
      <c r="I7" s="85"/>
      <c r="J7" s="85"/>
      <c r="K7" s="85"/>
      <c r="L7" s="88"/>
      <c r="M7" s="82" t="s">
        <v>4</v>
      </c>
      <c r="N7" s="82" t="s">
        <v>5</v>
      </c>
    </row>
    <row r="8" spans="1:14" ht="15" thickBot="1" x14ac:dyDescent="0.35">
      <c r="A8" s="81"/>
      <c r="B8" s="83"/>
      <c r="C8" s="3" t="s">
        <v>6</v>
      </c>
      <c r="D8" s="4" t="s">
        <v>7</v>
      </c>
      <c r="E8" s="4" t="s">
        <v>8</v>
      </c>
      <c r="F8" s="4" t="s">
        <v>9</v>
      </c>
      <c r="G8" s="5"/>
      <c r="H8" s="6" t="s">
        <v>6</v>
      </c>
      <c r="I8" s="4" t="s">
        <v>7</v>
      </c>
      <c r="J8" s="4" t="s">
        <v>8</v>
      </c>
      <c r="K8" s="4" t="s">
        <v>9</v>
      </c>
      <c r="L8" s="7"/>
      <c r="M8" s="83"/>
      <c r="N8" s="83"/>
    </row>
    <row r="9" spans="1:14" ht="15.6" x14ac:dyDescent="0.3">
      <c r="A9" s="8">
        <v>1</v>
      </c>
      <c r="B9" s="9" t="s">
        <v>13</v>
      </c>
      <c r="C9" s="10">
        <v>0.9</v>
      </c>
      <c r="D9" s="10">
        <v>9</v>
      </c>
      <c r="E9" s="55">
        <v>2</v>
      </c>
      <c r="F9" s="13"/>
      <c r="G9" s="12">
        <f>C9+D9+E9-F9</f>
        <v>11.9</v>
      </c>
      <c r="H9" s="10">
        <v>0.3</v>
      </c>
      <c r="I9" s="10">
        <v>7.9</v>
      </c>
      <c r="J9" s="55">
        <v>2</v>
      </c>
      <c r="K9" s="13"/>
      <c r="L9" s="14">
        <f t="shared" ref="L9:L17" si="0">H9+I9+J9-K9</f>
        <v>10.200000000000001</v>
      </c>
      <c r="M9" s="15">
        <f t="shared" ref="M9:M17" si="1">G9+L9</f>
        <v>22.1</v>
      </c>
      <c r="N9" s="16">
        <v>1</v>
      </c>
    </row>
    <row r="10" spans="1:14" ht="15.6" x14ac:dyDescent="0.3">
      <c r="A10" s="8">
        <v>3</v>
      </c>
      <c r="B10" s="9" t="s">
        <v>14</v>
      </c>
      <c r="C10" s="10">
        <v>1.1000000000000001</v>
      </c>
      <c r="D10" s="10">
        <v>7.4</v>
      </c>
      <c r="E10" s="50">
        <v>2</v>
      </c>
      <c r="F10" s="13"/>
      <c r="G10" s="17">
        <f>C10+D10+E10-F10</f>
        <v>10.5</v>
      </c>
      <c r="H10" s="10">
        <v>0.4</v>
      </c>
      <c r="I10" s="10">
        <v>8.16</v>
      </c>
      <c r="J10" s="50">
        <v>1.9</v>
      </c>
      <c r="K10" s="13"/>
      <c r="L10" s="18">
        <f>H10+I10+J10-K10</f>
        <v>10.46</v>
      </c>
      <c r="M10" s="19">
        <f>G10+L10</f>
        <v>20.96</v>
      </c>
      <c r="N10" s="20">
        <v>2</v>
      </c>
    </row>
    <row r="11" spans="1:14" ht="15.6" x14ac:dyDescent="0.3">
      <c r="A11" s="8">
        <v>7</v>
      </c>
      <c r="B11" s="9" t="s">
        <v>18</v>
      </c>
      <c r="C11" s="10">
        <v>1.2</v>
      </c>
      <c r="D11" s="10">
        <v>6.5</v>
      </c>
      <c r="E11" s="50">
        <v>2</v>
      </c>
      <c r="F11" s="13"/>
      <c r="G11" s="17">
        <f>C11+D11+E11-F11</f>
        <v>9.6999999999999993</v>
      </c>
      <c r="H11" s="10">
        <v>0.4</v>
      </c>
      <c r="I11" s="10">
        <v>7.76</v>
      </c>
      <c r="J11" s="50">
        <v>2</v>
      </c>
      <c r="K11" s="13"/>
      <c r="L11" s="18">
        <f>H11+I11+J11-K11</f>
        <v>10.16</v>
      </c>
      <c r="M11" s="19">
        <f>G11+L11</f>
        <v>19.86</v>
      </c>
      <c r="N11" s="20">
        <v>3</v>
      </c>
    </row>
    <row r="12" spans="1:14" ht="15.6" x14ac:dyDescent="0.3">
      <c r="A12" s="21">
        <v>11</v>
      </c>
      <c r="B12" s="22" t="s">
        <v>20</v>
      </c>
      <c r="C12" s="10">
        <v>1</v>
      </c>
      <c r="D12" s="10">
        <v>6.3</v>
      </c>
      <c r="E12" s="50">
        <v>2</v>
      </c>
      <c r="F12" s="25"/>
      <c r="G12" s="17">
        <f>C12+D12+E12-F12</f>
        <v>9.3000000000000007</v>
      </c>
      <c r="H12" s="10">
        <v>0.4</v>
      </c>
      <c r="I12" s="10">
        <v>7.76</v>
      </c>
      <c r="J12" s="50">
        <v>2</v>
      </c>
      <c r="K12" s="25"/>
      <c r="L12" s="18">
        <f>H12+I12+J12-K12</f>
        <v>10.16</v>
      </c>
      <c r="M12" s="19">
        <f>G12+L12</f>
        <v>19.46</v>
      </c>
      <c r="N12" s="20">
        <v>4</v>
      </c>
    </row>
    <row r="13" spans="1:14" ht="15.6" x14ac:dyDescent="0.3">
      <c r="A13" s="21">
        <v>6</v>
      </c>
      <c r="B13" s="22" t="s">
        <v>17</v>
      </c>
      <c r="C13" s="10">
        <v>0.4</v>
      </c>
      <c r="D13" s="10">
        <v>6</v>
      </c>
      <c r="E13" s="50">
        <v>2</v>
      </c>
      <c r="F13" s="25"/>
      <c r="G13" s="17">
        <f>C13+D13+E13-F13</f>
        <v>8.4</v>
      </c>
      <c r="H13" s="10">
        <v>0.1</v>
      </c>
      <c r="I13" s="10">
        <v>7.6</v>
      </c>
      <c r="J13" s="50">
        <v>2</v>
      </c>
      <c r="K13" s="25"/>
      <c r="L13" s="18">
        <f>H13+I13+J13-K13</f>
        <v>9.6999999999999993</v>
      </c>
      <c r="M13" s="19">
        <f>G13+L13</f>
        <v>18.100000000000001</v>
      </c>
      <c r="N13" s="20">
        <v>5</v>
      </c>
    </row>
    <row r="14" spans="1:14" ht="15.6" x14ac:dyDescent="0.3">
      <c r="A14" s="21">
        <v>5</v>
      </c>
      <c r="B14" s="103" t="s">
        <v>16</v>
      </c>
      <c r="C14" s="10">
        <v>0.3</v>
      </c>
      <c r="D14" s="10">
        <v>5.3</v>
      </c>
      <c r="E14" s="50">
        <v>2</v>
      </c>
      <c r="F14" s="25"/>
      <c r="G14" s="17">
        <f>C14+D14+E14-F14</f>
        <v>7.6</v>
      </c>
      <c r="H14" s="10">
        <v>0.2</v>
      </c>
      <c r="I14" s="10">
        <v>6.66</v>
      </c>
      <c r="J14" s="50">
        <v>2</v>
      </c>
      <c r="K14" s="25"/>
      <c r="L14" s="18">
        <f>H14+I14+J14-K14</f>
        <v>8.86</v>
      </c>
      <c r="M14" s="19">
        <f>G14+L14</f>
        <v>16.46</v>
      </c>
      <c r="N14" s="20">
        <v>6</v>
      </c>
    </row>
    <row r="15" spans="1:14" ht="15.6" x14ac:dyDescent="0.3">
      <c r="A15" s="91">
        <v>8</v>
      </c>
      <c r="B15" s="130" t="s">
        <v>49</v>
      </c>
      <c r="C15" s="10">
        <v>0.4</v>
      </c>
      <c r="D15" s="10">
        <v>4.4000000000000004</v>
      </c>
      <c r="E15" s="50">
        <v>2</v>
      </c>
      <c r="F15" s="114"/>
      <c r="G15" s="17">
        <f>C15+D15+E15-F15</f>
        <v>6.8000000000000007</v>
      </c>
      <c r="H15" s="13">
        <v>0.1</v>
      </c>
      <c r="I15" s="10">
        <v>7.43</v>
      </c>
      <c r="J15" s="50">
        <v>2</v>
      </c>
      <c r="K15" s="114"/>
      <c r="L15" s="17">
        <f>H15+I15+J15-K15</f>
        <v>9.5299999999999994</v>
      </c>
      <c r="M15" s="19">
        <f>G15+L15</f>
        <v>16.329999999999998</v>
      </c>
      <c r="N15" s="20">
        <v>7</v>
      </c>
    </row>
    <row r="16" spans="1:14" ht="15.6" x14ac:dyDescent="0.3">
      <c r="A16" s="112">
        <v>9</v>
      </c>
      <c r="B16" s="127" t="s">
        <v>19</v>
      </c>
      <c r="C16" s="13">
        <v>0.4</v>
      </c>
      <c r="D16" s="10">
        <v>3.3</v>
      </c>
      <c r="E16" s="50">
        <v>2</v>
      </c>
      <c r="F16" s="25"/>
      <c r="G16" s="17">
        <f>C16+D16+E16-F16</f>
        <v>5.6999999999999993</v>
      </c>
      <c r="H16" s="13">
        <v>0.1</v>
      </c>
      <c r="I16" s="10">
        <v>4.8</v>
      </c>
      <c r="J16" s="50">
        <v>1.9</v>
      </c>
      <c r="K16" s="25"/>
      <c r="L16" s="17">
        <f>H16+I16+J16-K16</f>
        <v>6.7999999999999989</v>
      </c>
      <c r="M16" s="19">
        <f>G16+L16</f>
        <v>12.499999999999998</v>
      </c>
      <c r="N16" s="20">
        <v>8</v>
      </c>
    </row>
    <row r="17" spans="1:14" ht="16.2" thickBot="1" x14ac:dyDescent="0.35">
      <c r="A17" s="112">
        <v>10</v>
      </c>
      <c r="B17" s="127" t="s">
        <v>50</v>
      </c>
      <c r="C17" s="13">
        <v>0</v>
      </c>
      <c r="D17" s="10">
        <v>1.8</v>
      </c>
      <c r="E17" s="50">
        <v>1.5</v>
      </c>
      <c r="F17" s="25"/>
      <c r="G17" s="17">
        <f>C17+D17+E17-F17</f>
        <v>3.3</v>
      </c>
      <c r="H17" s="13">
        <v>0</v>
      </c>
      <c r="I17" s="10">
        <v>1.83</v>
      </c>
      <c r="J17" s="50">
        <v>1.8</v>
      </c>
      <c r="K17" s="25"/>
      <c r="L17" s="17">
        <f>H17+I17+J17-K17</f>
        <v>3.63</v>
      </c>
      <c r="M17" s="26">
        <f>G17+L17</f>
        <v>6.93</v>
      </c>
      <c r="N17" s="27">
        <v>9</v>
      </c>
    </row>
  </sheetData>
  <mergeCells count="9">
    <mergeCell ref="A7:A8"/>
    <mergeCell ref="B7:B8"/>
    <mergeCell ref="C7:G7"/>
    <mergeCell ref="H7:L7"/>
    <mergeCell ref="M7:M8"/>
    <mergeCell ref="N7:N8"/>
    <mergeCell ref="A2:N2"/>
    <mergeCell ref="A3:N3"/>
    <mergeCell ref="A5:B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744E-B530-4BC6-9BB2-994666DB1417}">
  <dimension ref="A2:O14"/>
  <sheetViews>
    <sheetView view="pageLayout" topLeftCell="A2" zoomScaleNormal="100" workbookViewId="0">
      <selection activeCell="A3" sqref="A3:O3"/>
    </sheetView>
  </sheetViews>
  <sheetFormatPr defaultRowHeight="14.4" x14ac:dyDescent="0.3"/>
  <cols>
    <col min="1" max="1" width="12.6640625" bestFit="1" customWidth="1"/>
    <col min="2" max="2" width="28.109375" bestFit="1" customWidth="1"/>
    <col min="3" max="5" width="4.44140625" bestFit="1" customWidth="1"/>
    <col min="6" max="6" width="4.33203125" bestFit="1" customWidth="1"/>
    <col min="7" max="7" width="5.44140625" bestFit="1" customWidth="1"/>
    <col min="8" max="11" width="4.44140625" bestFit="1" customWidth="1"/>
    <col min="12" max="12" width="5.44140625" bestFit="1" customWidth="1"/>
  </cols>
  <sheetData>
    <row r="2" spans="1:15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6" spans="1:15" x14ac:dyDescent="0.3">
      <c r="A6" s="94" t="s">
        <v>34</v>
      </c>
    </row>
    <row r="7" spans="1:15" ht="15" thickBot="1" x14ac:dyDescent="0.35"/>
    <row r="8" spans="1:15" x14ac:dyDescent="0.3">
      <c r="A8" s="72" t="s">
        <v>0</v>
      </c>
      <c r="B8" s="61" t="s">
        <v>1</v>
      </c>
      <c r="C8" s="74" t="s">
        <v>2</v>
      </c>
      <c r="D8" s="59"/>
      <c r="E8" s="59"/>
      <c r="F8" s="59"/>
      <c r="G8" s="75"/>
      <c r="H8" s="58" t="s">
        <v>3</v>
      </c>
      <c r="I8" s="59"/>
      <c r="J8" s="59"/>
      <c r="K8" s="59"/>
      <c r="L8" s="60"/>
      <c r="M8" s="61" t="s">
        <v>4</v>
      </c>
      <c r="N8" s="61" t="s">
        <v>5</v>
      </c>
    </row>
    <row r="9" spans="1:15" ht="15" thickBot="1" x14ac:dyDescent="0.35">
      <c r="A9" s="73"/>
      <c r="B9" s="62"/>
      <c r="C9" s="35" t="s">
        <v>6</v>
      </c>
      <c r="D9" s="36" t="s">
        <v>7</v>
      </c>
      <c r="E9" s="36" t="s">
        <v>8</v>
      </c>
      <c r="F9" s="36" t="s">
        <v>9</v>
      </c>
      <c r="G9" s="37"/>
      <c r="H9" s="38" t="s">
        <v>6</v>
      </c>
      <c r="I9" s="36" t="s">
        <v>7</v>
      </c>
      <c r="J9" s="36" t="s">
        <v>8</v>
      </c>
      <c r="K9" s="36" t="s">
        <v>9</v>
      </c>
      <c r="L9" s="39"/>
      <c r="M9" s="62"/>
      <c r="N9" s="62"/>
    </row>
    <row r="10" spans="1:15" ht="15.6" x14ac:dyDescent="0.3">
      <c r="A10" s="8">
        <v>38</v>
      </c>
      <c r="B10" s="29" t="s">
        <v>37</v>
      </c>
      <c r="C10" s="10">
        <v>2.1</v>
      </c>
      <c r="D10" s="10">
        <v>6.7</v>
      </c>
      <c r="E10" s="10">
        <v>2</v>
      </c>
      <c r="F10" s="11"/>
      <c r="G10" s="12">
        <f>C10+D10+E10-F10</f>
        <v>10.8</v>
      </c>
      <c r="H10" s="10">
        <v>1.6</v>
      </c>
      <c r="I10" s="10">
        <v>8.23</v>
      </c>
      <c r="J10" s="10">
        <v>2</v>
      </c>
      <c r="K10" s="11"/>
      <c r="L10" s="14">
        <f>H10+I10+J10-K10</f>
        <v>11.83</v>
      </c>
      <c r="M10" s="50">
        <f>G10+L10</f>
        <v>22.630000000000003</v>
      </c>
      <c r="N10" s="51">
        <v>1</v>
      </c>
    </row>
    <row r="11" spans="1:15" ht="15.6" x14ac:dyDescent="0.3">
      <c r="A11" s="8">
        <v>37</v>
      </c>
      <c r="B11" s="22" t="s">
        <v>38</v>
      </c>
      <c r="C11" s="10">
        <v>1</v>
      </c>
      <c r="D11" s="10">
        <v>7.3</v>
      </c>
      <c r="E11" s="10">
        <v>2</v>
      </c>
      <c r="F11" s="11"/>
      <c r="G11" s="17">
        <f>C11+D11+E11-F11</f>
        <v>10.3</v>
      </c>
      <c r="H11" s="10">
        <v>1.3</v>
      </c>
      <c r="I11" s="10">
        <v>7.56</v>
      </c>
      <c r="J11" s="10">
        <v>2</v>
      </c>
      <c r="K11" s="11"/>
      <c r="L11" s="18">
        <f>H11+I11+J11-K11</f>
        <v>10.86</v>
      </c>
      <c r="M11" s="52">
        <f>G11+L11</f>
        <v>21.16</v>
      </c>
      <c r="N11" s="53">
        <v>2</v>
      </c>
    </row>
    <row r="12" spans="1:15" ht="15.6" x14ac:dyDescent="0.3">
      <c r="A12" s="8">
        <v>36</v>
      </c>
      <c r="B12" s="136" t="s">
        <v>24</v>
      </c>
      <c r="C12" s="10">
        <v>1.9</v>
      </c>
      <c r="D12" s="10">
        <v>5.8</v>
      </c>
      <c r="E12" s="10">
        <v>2</v>
      </c>
      <c r="F12" s="11"/>
      <c r="G12" s="17">
        <f>C12+D12+E12-F12</f>
        <v>9.6999999999999993</v>
      </c>
      <c r="H12" s="10">
        <v>1.5</v>
      </c>
      <c r="I12" s="10">
        <v>7.23</v>
      </c>
      <c r="J12" s="10">
        <v>2</v>
      </c>
      <c r="K12" s="11">
        <v>0.3</v>
      </c>
      <c r="L12" s="18">
        <f>H12+I12+J12-K12</f>
        <v>10.43</v>
      </c>
      <c r="M12" s="52">
        <f>G12+L12</f>
        <v>20.13</v>
      </c>
      <c r="N12" s="53">
        <v>3</v>
      </c>
    </row>
    <row r="13" spans="1:15" ht="15.6" x14ac:dyDescent="0.3">
      <c r="A13" s="8">
        <v>40</v>
      </c>
      <c r="B13" s="9" t="s">
        <v>35</v>
      </c>
      <c r="C13" s="10">
        <v>2.1</v>
      </c>
      <c r="D13" s="10">
        <v>5.4</v>
      </c>
      <c r="E13" s="10">
        <v>2</v>
      </c>
      <c r="F13" s="11"/>
      <c r="G13" s="17">
        <f>C13+D13+E13-F13</f>
        <v>9.5</v>
      </c>
      <c r="H13" s="10">
        <v>1.1000000000000001</v>
      </c>
      <c r="I13" s="10">
        <v>7.4</v>
      </c>
      <c r="J13" s="10">
        <v>2</v>
      </c>
      <c r="K13" s="11"/>
      <c r="L13" s="18">
        <f>H13+I13+J13-K13</f>
        <v>10.5</v>
      </c>
      <c r="M13" s="52">
        <f>G13+L13</f>
        <v>20</v>
      </c>
      <c r="N13" s="53">
        <v>4</v>
      </c>
    </row>
    <row r="14" spans="1:15" ht="16.2" thickBot="1" x14ac:dyDescent="0.35">
      <c r="A14" s="21">
        <v>39</v>
      </c>
      <c r="B14" s="9" t="s">
        <v>36</v>
      </c>
      <c r="C14" s="10">
        <v>1.2</v>
      </c>
      <c r="D14" s="10">
        <v>6.6</v>
      </c>
      <c r="E14" s="10">
        <v>2</v>
      </c>
      <c r="F14" s="24"/>
      <c r="G14" s="17">
        <f>C14+D14+E14-F14</f>
        <v>9.8000000000000007</v>
      </c>
      <c r="H14" s="10">
        <v>0.6</v>
      </c>
      <c r="I14" s="10">
        <v>6.96</v>
      </c>
      <c r="J14" s="10">
        <v>1.9</v>
      </c>
      <c r="K14" s="24"/>
      <c r="L14" s="18">
        <f>H14+I14+J14-K14</f>
        <v>9.4599999999999991</v>
      </c>
      <c r="M14" s="54">
        <f>G14+L14</f>
        <v>19.259999999999998</v>
      </c>
      <c r="N14" s="56">
        <v>5</v>
      </c>
    </row>
  </sheetData>
  <sortState xmlns:xlrd2="http://schemas.microsoft.com/office/spreadsheetml/2017/richdata2" ref="M2:M15">
    <sortCondition descending="1" ref="M14"/>
  </sortState>
  <mergeCells count="8">
    <mergeCell ref="N8:N9"/>
    <mergeCell ref="A8:A9"/>
    <mergeCell ref="B8:B9"/>
    <mergeCell ref="C8:G8"/>
    <mergeCell ref="H8:L8"/>
    <mergeCell ref="M8:M9"/>
    <mergeCell ref="A2:O2"/>
    <mergeCell ref="A3:O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3306-819E-47E6-A4CA-5E8BCD4AF86D}">
  <dimension ref="A2:O29"/>
  <sheetViews>
    <sheetView view="pageLayout" topLeftCell="A13" zoomScaleNormal="100" workbookViewId="0">
      <selection activeCell="P24" sqref="P24"/>
    </sheetView>
  </sheetViews>
  <sheetFormatPr defaultRowHeight="14.4" x14ac:dyDescent="0.3"/>
  <cols>
    <col min="1" max="1" width="12.6640625" bestFit="1" customWidth="1"/>
    <col min="2" max="2" width="29.109375" bestFit="1" customWidth="1"/>
    <col min="3" max="5" width="4.44140625" bestFit="1" customWidth="1"/>
    <col min="6" max="6" width="4.33203125" bestFit="1" customWidth="1"/>
    <col min="7" max="7" width="5.44140625" bestFit="1" customWidth="1"/>
    <col min="8" max="11" width="4.44140625" bestFit="1" customWidth="1"/>
    <col min="12" max="12" width="5.44140625" bestFit="1" customWidth="1"/>
  </cols>
  <sheetData>
    <row r="2" spans="1:15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15" x14ac:dyDescent="0.3">
      <c r="A5" s="57" t="s">
        <v>45</v>
      </c>
      <c r="B5" s="57"/>
      <c r="C5" s="1"/>
    </row>
    <row r="6" spans="1:15" ht="15" thickBot="1" x14ac:dyDescent="0.35">
      <c r="C6" s="2"/>
    </row>
    <row r="7" spans="1:15" x14ac:dyDescent="0.3">
      <c r="A7" s="100" t="s">
        <v>0</v>
      </c>
      <c r="B7" s="95" t="s">
        <v>1</v>
      </c>
      <c r="C7" s="97" t="s">
        <v>2</v>
      </c>
      <c r="D7" s="98"/>
      <c r="E7" s="98"/>
      <c r="F7" s="98"/>
      <c r="G7" s="99"/>
      <c r="H7" s="97" t="s">
        <v>3</v>
      </c>
      <c r="I7" s="98"/>
      <c r="J7" s="98"/>
      <c r="K7" s="98"/>
      <c r="L7" s="99"/>
      <c r="M7" s="95" t="s">
        <v>4</v>
      </c>
      <c r="N7" s="95" t="s">
        <v>5</v>
      </c>
    </row>
    <row r="8" spans="1:15" ht="15" thickBot="1" x14ac:dyDescent="0.35">
      <c r="A8" s="101"/>
      <c r="B8" s="96"/>
      <c r="C8" s="35" t="s">
        <v>6</v>
      </c>
      <c r="D8" s="36" t="s">
        <v>7</v>
      </c>
      <c r="E8" s="36" t="s">
        <v>8</v>
      </c>
      <c r="F8" s="36" t="s">
        <v>9</v>
      </c>
      <c r="G8" s="37"/>
      <c r="H8" s="38" t="s">
        <v>6</v>
      </c>
      <c r="I8" s="36" t="s">
        <v>7</v>
      </c>
      <c r="J8" s="36" t="s">
        <v>8</v>
      </c>
      <c r="K8" s="36" t="s">
        <v>9</v>
      </c>
      <c r="L8" s="39"/>
      <c r="M8" s="96"/>
      <c r="N8" s="96"/>
    </row>
    <row r="9" spans="1:15" ht="15.6" x14ac:dyDescent="0.3">
      <c r="A9" s="131">
        <v>18</v>
      </c>
      <c r="B9" s="9" t="s">
        <v>13</v>
      </c>
      <c r="C9" s="10">
        <v>1</v>
      </c>
      <c r="D9" s="10">
        <v>7.4</v>
      </c>
      <c r="E9" s="55">
        <v>1.8</v>
      </c>
      <c r="F9" s="13"/>
      <c r="G9" s="17">
        <f>C9+D9+E9-F9</f>
        <v>10.200000000000001</v>
      </c>
      <c r="H9" s="10">
        <v>0.7</v>
      </c>
      <c r="I9" s="111">
        <v>8</v>
      </c>
      <c r="J9" s="55">
        <v>2</v>
      </c>
      <c r="K9" s="13"/>
      <c r="L9" s="18">
        <f>H9+I9+J9-K9</f>
        <v>10.7</v>
      </c>
      <c r="M9" s="52">
        <f>G9+L9</f>
        <v>20.9</v>
      </c>
      <c r="N9" s="53">
        <v>1</v>
      </c>
    </row>
    <row r="10" spans="1:15" ht="15.6" x14ac:dyDescent="0.3">
      <c r="A10" s="8">
        <v>16</v>
      </c>
      <c r="B10" s="9" t="s">
        <v>17</v>
      </c>
      <c r="C10" s="10">
        <v>1.3</v>
      </c>
      <c r="D10" s="10">
        <v>7.1</v>
      </c>
      <c r="E10" s="50">
        <v>2</v>
      </c>
      <c r="F10" s="13"/>
      <c r="G10" s="17">
        <f>C10+D10+E10-F10</f>
        <v>10.4</v>
      </c>
      <c r="H10" s="10">
        <v>0.6</v>
      </c>
      <c r="I10" s="111">
        <v>7.63</v>
      </c>
      <c r="J10" s="50">
        <v>2</v>
      </c>
      <c r="K10" s="13"/>
      <c r="L10" s="18">
        <f>H10+I10+J10-K10</f>
        <v>10.23</v>
      </c>
      <c r="M10" s="52">
        <f>G10+L10</f>
        <v>20.630000000000003</v>
      </c>
      <c r="N10" s="138">
        <v>2</v>
      </c>
    </row>
    <row r="11" spans="1:15" ht="15.6" x14ac:dyDescent="0.3">
      <c r="A11" s="8">
        <v>14</v>
      </c>
      <c r="B11" s="9" t="s">
        <v>23</v>
      </c>
      <c r="C11" s="10">
        <v>1.4</v>
      </c>
      <c r="D11" s="10">
        <v>7.3</v>
      </c>
      <c r="E11" s="50">
        <v>2</v>
      </c>
      <c r="F11" s="13"/>
      <c r="G11" s="17">
        <f>C11+D11+E11-F11</f>
        <v>10.7</v>
      </c>
      <c r="H11" s="10">
        <v>0.8</v>
      </c>
      <c r="I11" s="111">
        <v>7.13</v>
      </c>
      <c r="J11" s="50">
        <v>2</v>
      </c>
      <c r="K11" s="13"/>
      <c r="L11" s="18">
        <f>H11+I11+J11-K11</f>
        <v>9.93</v>
      </c>
      <c r="M11" s="52">
        <f>G11+L11</f>
        <v>20.63</v>
      </c>
      <c r="N11" s="53">
        <v>2</v>
      </c>
    </row>
    <row r="12" spans="1:15" ht="15.6" x14ac:dyDescent="0.3">
      <c r="A12" s="21">
        <v>17</v>
      </c>
      <c r="B12" s="9" t="s">
        <v>24</v>
      </c>
      <c r="C12" s="10">
        <v>1</v>
      </c>
      <c r="D12" s="10">
        <v>6.9</v>
      </c>
      <c r="E12" s="50">
        <v>2</v>
      </c>
      <c r="F12" s="25"/>
      <c r="G12" s="17">
        <f>C12+D12+E12-F12</f>
        <v>9.9</v>
      </c>
      <c r="H12" s="10">
        <v>0.5</v>
      </c>
      <c r="I12" s="111">
        <v>7.73</v>
      </c>
      <c r="J12" s="50">
        <v>2</v>
      </c>
      <c r="K12" s="25"/>
      <c r="L12" s="18">
        <f>H12+I12+J12-K12</f>
        <v>10.23</v>
      </c>
      <c r="M12" s="52">
        <f>G12+L12</f>
        <v>20.130000000000003</v>
      </c>
      <c r="N12" s="53">
        <v>4</v>
      </c>
    </row>
    <row r="13" spans="1:15" ht="15.6" x14ac:dyDescent="0.3">
      <c r="A13" s="132">
        <v>23</v>
      </c>
      <c r="B13" s="113" t="s">
        <v>26</v>
      </c>
      <c r="C13" s="10">
        <v>0.9</v>
      </c>
      <c r="D13" s="10">
        <v>6.8</v>
      </c>
      <c r="E13" s="50">
        <v>2</v>
      </c>
      <c r="F13" s="25"/>
      <c r="G13" s="17">
        <f>C13+D13+E13-F13</f>
        <v>9.6999999999999993</v>
      </c>
      <c r="H13" s="10">
        <v>0.3</v>
      </c>
      <c r="I13" s="111">
        <v>7.93</v>
      </c>
      <c r="J13" s="50">
        <v>2</v>
      </c>
      <c r="K13" s="25"/>
      <c r="L13" s="18">
        <f>H13+I13+J13-K13</f>
        <v>10.23</v>
      </c>
      <c r="M13" s="52">
        <f>G13+L13</f>
        <v>19.93</v>
      </c>
      <c r="N13" s="53">
        <v>5</v>
      </c>
    </row>
    <row r="14" spans="1:15" ht="15.6" x14ac:dyDescent="0.3">
      <c r="A14" s="133">
        <v>21</v>
      </c>
      <c r="B14" s="92" t="s">
        <v>48</v>
      </c>
      <c r="C14" s="10">
        <v>1.2</v>
      </c>
      <c r="D14" s="111">
        <v>6.6</v>
      </c>
      <c r="E14" s="52">
        <v>1.8</v>
      </c>
      <c r="F14" s="25"/>
      <c r="G14" s="18">
        <f>C14+D14+E14-F14</f>
        <v>9.6</v>
      </c>
      <c r="H14" s="52">
        <v>0.7</v>
      </c>
      <c r="I14" s="111">
        <v>7.63</v>
      </c>
      <c r="J14" s="52">
        <v>1.9</v>
      </c>
      <c r="K14" s="25"/>
      <c r="L14" s="18">
        <f>H14+I14+J14-K14</f>
        <v>10.23</v>
      </c>
      <c r="M14" s="52">
        <f>G14+L14</f>
        <v>19.829999999999998</v>
      </c>
      <c r="N14" s="53">
        <v>6</v>
      </c>
    </row>
    <row r="15" spans="1:15" ht="15.6" x14ac:dyDescent="0.3">
      <c r="A15" s="112">
        <v>15</v>
      </c>
      <c r="B15" s="22" t="s">
        <v>16</v>
      </c>
      <c r="C15" s="10">
        <v>1</v>
      </c>
      <c r="D15" s="111">
        <v>6.4</v>
      </c>
      <c r="E15" s="52">
        <v>2</v>
      </c>
      <c r="F15" s="25"/>
      <c r="G15" s="18">
        <f>C15+D15+E15-F15</f>
        <v>9.4</v>
      </c>
      <c r="H15" s="50">
        <v>0.5</v>
      </c>
      <c r="I15" s="111">
        <v>7</v>
      </c>
      <c r="J15" s="52">
        <v>1.8</v>
      </c>
      <c r="K15" s="25"/>
      <c r="L15" s="18">
        <f>H15+I15+J15-K15</f>
        <v>9.3000000000000007</v>
      </c>
      <c r="M15" s="52">
        <f>G15+L15</f>
        <v>18.700000000000003</v>
      </c>
      <c r="N15" s="53">
        <v>7</v>
      </c>
    </row>
    <row r="16" spans="1:15" ht="15.6" x14ac:dyDescent="0.3">
      <c r="A16" s="112">
        <v>13</v>
      </c>
      <c r="B16" s="22" t="s">
        <v>22</v>
      </c>
      <c r="C16" s="10">
        <v>1.2</v>
      </c>
      <c r="D16" s="111">
        <v>5.6</v>
      </c>
      <c r="E16" s="52">
        <v>2</v>
      </c>
      <c r="F16" s="25"/>
      <c r="G16" s="18">
        <f>C16+D16+E16-F16</f>
        <v>8.8000000000000007</v>
      </c>
      <c r="H16" s="50">
        <v>0.3</v>
      </c>
      <c r="I16" s="111">
        <v>7.16</v>
      </c>
      <c r="J16" s="52">
        <v>2</v>
      </c>
      <c r="K16" s="25"/>
      <c r="L16" s="18">
        <f>H16+I16+J16-K16</f>
        <v>9.4600000000000009</v>
      </c>
      <c r="M16" s="52">
        <f>G16+L16</f>
        <v>18.260000000000002</v>
      </c>
      <c r="N16" s="53">
        <v>8</v>
      </c>
    </row>
    <row r="17" spans="1:14" ht="15.6" x14ac:dyDescent="0.3">
      <c r="A17" s="122">
        <v>20</v>
      </c>
      <c r="B17" s="113" t="s">
        <v>11</v>
      </c>
      <c r="C17" s="10">
        <v>0.9</v>
      </c>
      <c r="D17" s="111">
        <v>5.2</v>
      </c>
      <c r="E17" s="52">
        <v>2</v>
      </c>
      <c r="F17" s="25"/>
      <c r="G17" s="18">
        <f>C17+D17+E17-F17</f>
        <v>8.1000000000000014</v>
      </c>
      <c r="H17" s="50">
        <v>0.1</v>
      </c>
      <c r="I17" s="111">
        <v>6.63</v>
      </c>
      <c r="J17" s="52">
        <v>2</v>
      </c>
      <c r="K17" s="25"/>
      <c r="L17" s="18">
        <f>H17+I17+J17-K17</f>
        <v>8.73</v>
      </c>
      <c r="M17" s="52">
        <f>G17+L17</f>
        <v>16.830000000000002</v>
      </c>
      <c r="N17" s="53">
        <v>9</v>
      </c>
    </row>
    <row r="18" spans="1:14" ht="15.6" x14ac:dyDescent="0.3">
      <c r="A18" s="112">
        <v>12</v>
      </c>
      <c r="B18" s="22" t="s">
        <v>21</v>
      </c>
      <c r="C18" s="10">
        <v>0.9</v>
      </c>
      <c r="D18" s="111">
        <v>4.4000000000000004</v>
      </c>
      <c r="E18" s="52">
        <v>2</v>
      </c>
      <c r="F18" s="25"/>
      <c r="G18" s="18">
        <f>C18+D18+E18-F18</f>
        <v>7.3000000000000007</v>
      </c>
      <c r="H18" s="50">
        <v>0.1</v>
      </c>
      <c r="I18" s="111">
        <v>7.26</v>
      </c>
      <c r="J18" s="52">
        <v>2</v>
      </c>
      <c r="K18" s="25"/>
      <c r="L18" s="18">
        <f>H18+I18+J18-K18</f>
        <v>9.36</v>
      </c>
      <c r="M18" s="52">
        <f>G18+L18</f>
        <v>16.66</v>
      </c>
      <c r="N18" s="53">
        <v>10</v>
      </c>
    </row>
    <row r="19" spans="1:14" ht="15.6" x14ac:dyDescent="0.3">
      <c r="A19" s="122">
        <v>22</v>
      </c>
      <c r="B19" s="113" t="s">
        <v>25</v>
      </c>
      <c r="C19" s="10">
        <v>0.4</v>
      </c>
      <c r="D19" s="111">
        <v>6.9</v>
      </c>
      <c r="E19" s="52">
        <v>2</v>
      </c>
      <c r="F19" s="25"/>
      <c r="G19" s="18">
        <f>C19+D19+E19-F19</f>
        <v>9.3000000000000007</v>
      </c>
      <c r="H19" s="50">
        <v>0.1</v>
      </c>
      <c r="I19" s="111">
        <v>5.0599999999999996</v>
      </c>
      <c r="J19" s="52">
        <v>1.9</v>
      </c>
      <c r="K19" s="25">
        <v>0.3</v>
      </c>
      <c r="L19" s="18">
        <f>H19+I19+J19-K19</f>
        <v>6.7599999999999989</v>
      </c>
      <c r="M19" s="52">
        <f>G19+L19</f>
        <v>16.059999999999999</v>
      </c>
      <c r="N19" s="53">
        <v>11</v>
      </c>
    </row>
    <row r="20" spans="1:14" ht="15.6" x14ac:dyDescent="0.3">
      <c r="A20" s="122">
        <v>52</v>
      </c>
      <c r="B20" s="113" t="s">
        <v>29</v>
      </c>
      <c r="C20" s="10">
        <v>0.3</v>
      </c>
      <c r="D20" s="111">
        <v>4.5</v>
      </c>
      <c r="E20" s="52">
        <v>2</v>
      </c>
      <c r="F20" s="25"/>
      <c r="G20" s="18">
        <f>C20+D20+E20-F20</f>
        <v>6.8</v>
      </c>
      <c r="H20" s="50">
        <v>0.1</v>
      </c>
      <c r="I20" s="111">
        <v>6.96</v>
      </c>
      <c r="J20" s="52">
        <v>2</v>
      </c>
      <c r="K20" s="25"/>
      <c r="L20" s="18">
        <f>H20+I20+J20-K20</f>
        <v>9.0599999999999987</v>
      </c>
      <c r="M20" s="52">
        <f>G20+L20</f>
        <v>15.86</v>
      </c>
      <c r="N20" s="53">
        <v>12</v>
      </c>
    </row>
    <row r="21" spans="1:14" ht="16.2" thickBot="1" x14ac:dyDescent="0.35">
      <c r="A21" s="122">
        <v>19</v>
      </c>
      <c r="B21" s="22" t="s">
        <v>47</v>
      </c>
      <c r="C21" s="10">
        <v>0.6</v>
      </c>
      <c r="D21" s="111">
        <v>5.5</v>
      </c>
      <c r="E21" s="52">
        <v>2</v>
      </c>
      <c r="F21" s="25"/>
      <c r="G21" s="18">
        <f>C21+D21+E21-F21</f>
        <v>8.1</v>
      </c>
      <c r="H21" s="50">
        <v>0.1</v>
      </c>
      <c r="I21" s="111">
        <v>5</v>
      </c>
      <c r="J21" s="52">
        <v>1.9</v>
      </c>
      <c r="K21" s="25"/>
      <c r="L21" s="18">
        <f>H21+I21+J21-K21</f>
        <v>7</v>
      </c>
      <c r="M21" s="54">
        <f>G21+L21</f>
        <v>15.1</v>
      </c>
      <c r="N21" s="56">
        <v>13</v>
      </c>
    </row>
    <row r="23" spans="1:14" x14ac:dyDescent="0.3">
      <c r="A23" s="94" t="s">
        <v>46</v>
      </c>
    </row>
    <row r="24" spans="1:14" ht="15" thickBot="1" x14ac:dyDescent="0.35"/>
    <row r="25" spans="1:14" x14ac:dyDescent="0.3">
      <c r="A25" s="100" t="s">
        <v>0</v>
      </c>
      <c r="B25" s="95" t="s">
        <v>1</v>
      </c>
      <c r="C25" s="97" t="s">
        <v>2</v>
      </c>
      <c r="D25" s="98"/>
      <c r="E25" s="98"/>
      <c r="F25" s="98"/>
      <c r="G25" s="99"/>
      <c r="H25" s="97" t="s">
        <v>3</v>
      </c>
      <c r="I25" s="98"/>
      <c r="J25" s="98"/>
      <c r="K25" s="98"/>
      <c r="L25" s="99"/>
      <c r="M25" s="95" t="s">
        <v>4</v>
      </c>
      <c r="N25" s="95" t="s">
        <v>5</v>
      </c>
    </row>
    <row r="26" spans="1:14" ht="15" thickBot="1" x14ac:dyDescent="0.35">
      <c r="A26" s="101"/>
      <c r="B26" s="96"/>
      <c r="C26" s="35" t="s">
        <v>6</v>
      </c>
      <c r="D26" s="36" t="s">
        <v>7</v>
      </c>
      <c r="E26" s="36" t="s">
        <v>8</v>
      </c>
      <c r="F26" s="36" t="s">
        <v>9</v>
      </c>
      <c r="G26" s="37"/>
      <c r="H26" s="38" t="s">
        <v>6</v>
      </c>
      <c r="I26" s="36" t="s">
        <v>7</v>
      </c>
      <c r="J26" s="36" t="s">
        <v>8</v>
      </c>
      <c r="K26" s="36" t="s">
        <v>9</v>
      </c>
      <c r="L26" s="39"/>
      <c r="M26" s="96"/>
      <c r="N26" s="96"/>
    </row>
    <row r="27" spans="1:14" ht="15.6" x14ac:dyDescent="0.3">
      <c r="A27" s="8">
        <v>2</v>
      </c>
      <c r="B27" s="121" t="s">
        <v>15</v>
      </c>
      <c r="C27" s="10">
        <v>1</v>
      </c>
      <c r="D27" s="111">
        <v>8.1999999999999993</v>
      </c>
      <c r="E27" s="55">
        <v>2</v>
      </c>
      <c r="F27" s="13"/>
      <c r="G27" s="12">
        <f>C27+D27+E27-F27</f>
        <v>11.2</v>
      </c>
      <c r="H27" s="10">
        <v>0.5</v>
      </c>
      <c r="I27" s="111">
        <v>7.53</v>
      </c>
      <c r="J27" s="55">
        <v>2</v>
      </c>
      <c r="K27" s="13"/>
      <c r="L27" s="14">
        <f>H27+I27+J27-K27</f>
        <v>10.030000000000001</v>
      </c>
      <c r="M27" s="50">
        <f>G27+L27</f>
        <v>21.23</v>
      </c>
      <c r="N27" s="51">
        <v>1</v>
      </c>
    </row>
    <row r="28" spans="1:14" ht="15.6" x14ac:dyDescent="0.3">
      <c r="A28" s="122">
        <v>25</v>
      </c>
      <c r="B28" s="123" t="s">
        <v>28</v>
      </c>
      <c r="C28" s="10">
        <v>0.8</v>
      </c>
      <c r="D28" s="111">
        <v>5.2</v>
      </c>
      <c r="E28" s="52">
        <v>1.8</v>
      </c>
      <c r="F28" s="25"/>
      <c r="G28" s="18">
        <f>C28+D28+E28-F28</f>
        <v>7.8</v>
      </c>
      <c r="H28" s="52">
        <v>0.2</v>
      </c>
      <c r="I28" s="111">
        <v>7.06</v>
      </c>
      <c r="J28" s="52">
        <v>2</v>
      </c>
      <c r="K28" s="25"/>
      <c r="L28" s="18">
        <f>H28+I28+J28-K28</f>
        <v>9.26</v>
      </c>
      <c r="M28" s="52">
        <f>G28+L28</f>
        <v>17.059999999999999</v>
      </c>
      <c r="N28" s="53">
        <v>2</v>
      </c>
    </row>
    <row r="29" spans="1:14" ht="16.2" thickBot="1" x14ac:dyDescent="0.35">
      <c r="A29" s="122">
        <v>24</v>
      </c>
      <c r="B29" s="123" t="s">
        <v>27</v>
      </c>
      <c r="C29" s="10">
        <v>0.7</v>
      </c>
      <c r="D29" s="111">
        <v>4.5999999999999996</v>
      </c>
      <c r="E29" s="52">
        <v>2</v>
      </c>
      <c r="F29" s="25"/>
      <c r="G29" s="18">
        <f>C29+D29+E29-F29</f>
        <v>7.3</v>
      </c>
      <c r="H29" s="50">
        <v>0.2</v>
      </c>
      <c r="I29" s="111">
        <v>7.43</v>
      </c>
      <c r="J29" s="52">
        <v>2</v>
      </c>
      <c r="K29" s="25"/>
      <c r="L29" s="18">
        <f>H29+I29+J29-K29</f>
        <v>9.629999999999999</v>
      </c>
      <c r="M29" s="54">
        <f>G29+L29</f>
        <v>16.93</v>
      </c>
      <c r="N29" s="56">
        <v>3</v>
      </c>
    </row>
  </sheetData>
  <mergeCells count="15">
    <mergeCell ref="A25:A26"/>
    <mergeCell ref="B25:B26"/>
    <mergeCell ref="C25:G25"/>
    <mergeCell ref="H25:L25"/>
    <mergeCell ref="M25:M26"/>
    <mergeCell ref="N25:N26"/>
    <mergeCell ref="A7:A8"/>
    <mergeCell ref="B7:B8"/>
    <mergeCell ref="C7:G7"/>
    <mergeCell ref="H7:L7"/>
    <mergeCell ref="M7:M8"/>
    <mergeCell ref="N7:N8"/>
    <mergeCell ref="A2:O2"/>
    <mergeCell ref="A3:O3"/>
    <mergeCell ref="A5:B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14DA-4DB5-4252-9CC2-30228AD30363}">
  <dimension ref="A2:O18"/>
  <sheetViews>
    <sheetView view="pageLayout" topLeftCell="A2" zoomScaleNormal="100" workbookViewId="0">
      <selection activeCell="A2" sqref="A2:O2"/>
    </sheetView>
  </sheetViews>
  <sheetFormatPr defaultRowHeight="14.4" x14ac:dyDescent="0.3"/>
  <cols>
    <col min="1" max="1" width="12.6640625" bestFit="1" customWidth="1"/>
    <col min="2" max="2" width="28.109375" bestFit="1" customWidth="1"/>
    <col min="3" max="5" width="4.44140625" bestFit="1" customWidth="1"/>
    <col min="6" max="6" width="4.33203125" bestFit="1" customWidth="1"/>
    <col min="7" max="7" width="5.44140625" bestFit="1" customWidth="1"/>
    <col min="8" max="10" width="4.44140625" bestFit="1" customWidth="1"/>
    <col min="11" max="11" width="4.33203125" bestFit="1" customWidth="1"/>
    <col min="12" max="12" width="5.44140625" bestFit="1" customWidth="1"/>
  </cols>
  <sheetData>
    <row r="2" spans="1:15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15" x14ac:dyDescent="0.3">
      <c r="A5" s="57" t="s">
        <v>41</v>
      </c>
      <c r="B5" s="57"/>
      <c r="C5" s="1"/>
    </row>
    <row r="6" spans="1:15" ht="15" thickBot="1" x14ac:dyDescent="0.35">
      <c r="C6" s="2"/>
    </row>
    <row r="7" spans="1:15" x14ac:dyDescent="0.3">
      <c r="A7" s="72" t="s">
        <v>0</v>
      </c>
      <c r="B7" s="61" t="s">
        <v>1</v>
      </c>
      <c r="C7" s="74" t="s">
        <v>2</v>
      </c>
      <c r="D7" s="59"/>
      <c r="E7" s="59"/>
      <c r="F7" s="59"/>
      <c r="G7" s="75"/>
      <c r="H7" s="58" t="s">
        <v>3</v>
      </c>
      <c r="I7" s="59"/>
      <c r="J7" s="59"/>
      <c r="K7" s="59"/>
      <c r="L7" s="60"/>
      <c r="M7" s="61" t="s">
        <v>4</v>
      </c>
      <c r="N7" s="61" t="s">
        <v>5</v>
      </c>
    </row>
    <row r="8" spans="1:15" ht="15" thickBot="1" x14ac:dyDescent="0.35">
      <c r="A8" s="73"/>
      <c r="B8" s="62"/>
      <c r="C8" s="35" t="s">
        <v>6</v>
      </c>
      <c r="D8" s="36" t="s">
        <v>7</v>
      </c>
      <c r="E8" s="36" t="s">
        <v>8</v>
      </c>
      <c r="F8" s="36" t="s">
        <v>9</v>
      </c>
      <c r="G8" s="37"/>
      <c r="H8" s="38" t="s">
        <v>6</v>
      </c>
      <c r="I8" s="36" t="s">
        <v>7</v>
      </c>
      <c r="J8" s="36" t="s">
        <v>8</v>
      </c>
      <c r="K8" s="36" t="s">
        <v>9</v>
      </c>
      <c r="L8" s="39"/>
      <c r="M8" s="62"/>
      <c r="N8" s="62"/>
    </row>
    <row r="9" spans="1:15" ht="15.6" x14ac:dyDescent="0.3">
      <c r="A9" s="8">
        <v>28</v>
      </c>
      <c r="B9" s="29" t="s">
        <v>23</v>
      </c>
      <c r="C9" s="55">
        <v>1.4</v>
      </c>
      <c r="D9" s="55">
        <v>6.8</v>
      </c>
      <c r="E9" s="55">
        <v>2</v>
      </c>
      <c r="F9" s="13"/>
      <c r="G9" s="12">
        <f>C9+D9+E9-F9</f>
        <v>10.199999999999999</v>
      </c>
      <c r="H9" s="111">
        <v>0.7</v>
      </c>
      <c r="I9" s="30">
        <v>8.1999999999999993</v>
      </c>
      <c r="J9" s="55">
        <v>2</v>
      </c>
      <c r="K9" s="13"/>
      <c r="L9" s="14">
        <f>H9+I9+J9-K9</f>
        <v>10.899999999999999</v>
      </c>
      <c r="M9" s="50">
        <f>G9+L9</f>
        <v>21.099999999999998</v>
      </c>
      <c r="N9" s="51">
        <v>1</v>
      </c>
    </row>
    <row r="10" spans="1:15" ht="15.6" x14ac:dyDescent="0.3">
      <c r="A10" s="8">
        <v>27</v>
      </c>
      <c r="B10" s="22" t="s">
        <v>17</v>
      </c>
      <c r="C10" s="50">
        <v>1.3</v>
      </c>
      <c r="D10" s="50">
        <v>7</v>
      </c>
      <c r="E10" s="50">
        <v>2</v>
      </c>
      <c r="F10" s="13"/>
      <c r="G10" s="17">
        <f>C10+D10+E10-F10</f>
        <v>10.3</v>
      </c>
      <c r="H10" s="111">
        <v>0.7</v>
      </c>
      <c r="I10" s="23">
        <v>8.06</v>
      </c>
      <c r="J10" s="52">
        <v>2</v>
      </c>
      <c r="K10" s="13"/>
      <c r="L10" s="18">
        <f>H10+I10+J10-K10</f>
        <v>10.76</v>
      </c>
      <c r="M10" s="52">
        <f>G10+L10</f>
        <v>21.060000000000002</v>
      </c>
      <c r="N10" s="53">
        <v>2</v>
      </c>
    </row>
    <row r="11" spans="1:15" ht="15.6" x14ac:dyDescent="0.3">
      <c r="A11" s="8">
        <v>30</v>
      </c>
      <c r="B11" s="9" t="s">
        <v>30</v>
      </c>
      <c r="C11" s="50">
        <v>1.1000000000000001</v>
      </c>
      <c r="D11" s="50">
        <v>7.3</v>
      </c>
      <c r="E11" s="50">
        <v>2</v>
      </c>
      <c r="F11" s="13"/>
      <c r="G11" s="17">
        <f>C11+D11+E11-F11</f>
        <v>10.4</v>
      </c>
      <c r="H11" s="111">
        <v>0.6</v>
      </c>
      <c r="I11" s="23">
        <v>7.63</v>
      </c>
      <c r="J11" s="52">
        <v>2</v>
      </c>
      <c r="K11" s="13"/>
      <c r="L11" s="18">
        <f>H11+I11+J11-K11</f>
        <v>10.23</v>
      </c>
      <c r="M11" s="52">
        <f>G11+L11</f>
        <v>20.630000000000003</v>
      </c>
      <c r="N11" s="53">
        <v>3</v>
      </c>
    </row>
    <row r="12" spans="1:15" ht="15.6" x14ac:dyDescent="0.3">
      <c r="A12" s="131">
        <v>34</v>
      </c>
      <c r="B12" s="9" t="s">
        <v>48</v>
      </c>
      <c r="C12" s="50">
        <v>1</v>
      </c>
      <c r="D12" s="50">
        <v>6.9</v>
      </c>
      <c r="E12" s="50">
        <v>2</v>
      </c>
      <c r="F12" s="13"/>
      <c r="G12" s="17">
        <f>C12+D12+E12-F12</f>
        <v>9.9</v>
      </c>
      <c r="H12" s="111">
        <v>0.6</v>
      </c>
      <c r="I12" s="23">
        <v>7</v>
      </c>
      <c r="J12" s="52">
        <v>1.9</v>
      </c>
      <c r="K12" s="13"/>
      <c r="L12" s="18">
        <f>H12+I12+J12-K12</f>
        <v>9.5</v>
      </c>
      <c r="M12" s="52">
        <f>G12+L12</f>
        <v>19.399999999999999</v>
      </c>
      <c r="N12" s="53">
        <v>4</v>
      </c>
    </row>
    <row r="13" spans="1:15" ht="15.6" x14ac:dyDescent="0.3">
      <c r="A13" s="21">
        <v>26</v>
      </c>
      <c r="B13" s="135" t="s">
        <v>27</v>
      </c>
      <c r="C13" s="50">
        <v>1.1000000000000001</v>
      </c>
      <c r="D13" s="50">
        <v>6.5</v>
      </c>
      <c r="E13" s="50">
        <v>2</v>
      </c>
      <c r="F13" s="25"/>
      <c r="G13" s="17">
        <f>C13+D13+E13-F13</f>
        <v>9.6</v>
      </c>
      <c r="H13" s="111">
        <v>0.5</v>
      </c>
      <c r="I13" s="23">
        <v>7.26</v>
      </c>
      <c r="J13" s="52">
        <v>2</v>
      </c>
      <c r="K13" s="25"/>
      <c r="L13" s="18">
        <f>H13+I13+J13-K13</f>
        <v>9.76</v>
      </c>
      <c r="M13" s="52">
        <f>G13+L13</f>
        <v>19.36</v>
      </c>
      <c r="N13" s="53">
        <v>5</v>
      </c>
    </row>
    <row r="14" spans="1:15" ht="15.6" x14ac:dyDescent="0.3">
      <c r="A14" s="132">
        <v>53</v>
      </c>
      <c r="B14" s="113" t="s">
        <v>29</v>
      </c>
      <c r="C14" s="50">
        <v>0.9</v>
      </c>
      <c r="D14" s="50">
        <v>6.3</v>
      </c>
      <c r="E14" s="50">
        <v>1.9</v>
      </c>
      <c r="F14" s="25"/>
      <c r="G14" s="17">
        <f>C14+D14+E14-F14</f>
        <v>9.1</v>
      </c>
      <c r="H14" s="111">
        <v>0.6</v>
      </c>
      <c r="I14" s="23">
        <v>7.66</v>
      </c>
      <c r="J14" s="52">
        <v>2</v>
      </c>
      <c r="K14" s="25"/>
      <c r="L14" s="18">
        <f>H14+I14+J14-K14</f>
        <v>10.26</v>
      </c>
      <c r="M14" s="52">
        <f>G14+L14</f>
        <v>19.36</v>
      </c>
      <c r="N14" s="53">
        <v>5</v>
      </c>
    </row>
    <row r="15" spans="1:15" ht="15.6" x14ac:dyDescent="0.3">
      <c r="A15" s="91">
        <v>29</v>
      </c>
      <c r="B15" s="92" t="s">
        <v>10</v>
      </c>
      <c r="C15" s="50">
        <v>0.8</v>
      </c>
      <c r="D15" s="50">
        <v>6</v>
      </c>
      <c r="E15" s="50">
        <v>2</v>
      </c>
      <c r="F15" s="23"/>
      <c r="G15" s="17">
        <f>C15+D15+E15-F15</f>
        <v>8.8000000000000007</v>
      </c>
      <c r="H15" s="124">
        <v>0.4</v>
      </c>
      <c r="I15" s="23">
        <v>7.2</v>
      </c>
      <c r="J15" s="52">
        <v>2</v>
      </c>
      <c r="K15" s="23"/>
      <c r="L15" s="18">
        <f>H15+I15+J15-K15</f>
        <v>9.6000000000000014</v>
      </c>
      <c r="M15" s="52">
        <f>G15+L15</f>
        <v>18.400000000000002</v>
      </c>
      <c r="N15" s="53">
        <v>7</v>
      </c>
    </row>
    <row r="16" spans="1:15" ht="15.6" x14ac:dyDescent="0.3">
      <c r="A16" s="112">
        <v>32</v>
      </c>
      <c r="B16" s="22" t="s">
        <v>32</v>
      </c>
      <c r="C16" s="50">
        <v>1.2</v>
      </c>
      <c r="D16" s="50">
        <v>6.4</v>
      </c>
      <c r="E16" s="50">
        <v>2</v>
      </c>
      <c r="F16" s="23"/>
      <c r="G16" s="17">
        <f>C16+D16+E16-F16</f>
        <v>9.6000000000000014</v>
      </c>
      <c r="H16" s="124">
        <v>0.6</v>
      </c>
      <c r="I16" s="23">
        <v>6.2</v>
      </c>
      <c r="J16" s="52">
        <v>2</v>
      </c>
      <c r="K16" s="23"/>
      <c r="L16" s="18">
        <f>H16+I16+J16-K16</f>
        <v>8.8000000000000007</v>
      </c>
      <c r="M16" s="52">
        <f>G16+L16</f>
        <v>18.400000000000002</v>
      </c>
      <c r="N16" s="53">
        <v>7</v>
      </c>
    </row>
    <row r="17" spans="1:14" ht="15.6" x14ac:dyDescent="0.3">
      <c r="A17" s="134">
        <v>31</v>
      </c>
      <c r="B17" s="92" t="s">
        <v>31</v>
      </c>
      <c r="C17" s="115">
        <v>1.1000000000000001</v>
      </c>
      <c r="D17" s="115">
        <v>4.9000000000000004</v>
      </c>
      <c r="E17" s="115">
        <v>2</v>
      </c>
      <c r="F17" s="23"/>
      <c r="G17" s="17">
        <f>C17+D17+E17-F17</f>
        <v>8</v>
      </c>
      <c r="H17" s="89">
        <v>0.5</v>
      </c>
      <c r="I17" s="23">
        <v>7</v>
      </c>
      <c r="J17" s="52">
        <v>2</v>
      </c>
      <c r="K17" s="116"/>
      <c r="L17" s="125">
        <f>H17+I17+J17-K17</f>
        <v>9.5</v>
      </c>
      <c r="M17" s="52">
        <f>G17+L17</f>
        <v>17.5</v>
      </c>
      <c r="N17" s="53">
        <v>9</v>
      </c>
    </row>
    <row r="18" spans="1:14" ht="16.2" thickBot="1" x14ac:dyDescent="0.35">
      <c r="A18" s="122">
        <v>33</v>
      </c>
      <c r="B18" s="22" t="s">
        <v>33</v>
      </c>
      <c r="C18" s="52">
        <v>0.9</v>
      </c>
      <c r="D18" s="52">
        <v>5.6</v>
      </c>
      <c r="E18" s="52">
        <v>1.7</v>
      </c>
      <c r="F18" s="23"/>
      <c r="G18" s="17">
        <f>C18+D18+E18-F18</f>
        <v>8.1999999999999993</v>
      </c>
      <c r="H18" s="117">
        <v>0.4</v>
      </c>
      <c r="I18" s="23">
        <v>6.63</v>
      </c>
      <c r="J18" s="17">
        <v>2</v>
      </c>
      <c r="K18" s="25"/>
      <c r="L18" s="18">
        <f>H18+I18+J18-K18</f>
        <v>9.0300000000000011</v>
      </c>
      <c r="M18" s="54">
        <f>G18+L18</f>
        <v>17.23</v>
      </c>
      <c r="N18" s="56">
        <v>10</v>
      </c>
    </row>
  </sheetData>
  <mergeCells count="9">
    <mergeCell ref="A7:A8"/>
    <mergeCell ref="B7:B8"/>
    <mergeCell ref="C7:G7"/>
    <mergeCell ref="H7:L7"/>
    <mergeCell ref="M7:M8"/>
    <mergeCell ref="N7:N8"/>
    <mergeCell ref="A2:O2"/>
    <mergeCell ref="A3:O3"/>
    <mergeCell ref="A5:B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B26E-DA11-45CA-A4D1-211B302A6E2E}">
  <dimension ref="A2:O13"/>
  <sheetViews>
    <sheetView view="pageLayout" zoomScaleNormal="100" workbookViewId="0">
      <selection activeCell="A2" sqref="A2:O2"/>
    </sheetView>
  </sheetViews>
  <sheetFormatPr defaultRowHeight="14.4" x14ac:dyDescent="0.3"/>
  <cols>
    <col min="1" max="1" width="12.6640625" bestFit="1" customWidth="1"/>
    <col min="2" max="2" width="28.88671875" bestFit="1" customWidth="1"/>
    <col min="3" max="5" width="4.44140625" bestFit="1" customWidth="1"/>
    <col min="6" max="6" width="4.33203125" bestFit="1" customWidth="1"/>
    <col min="7" max="7" width="5.44140625" bestFit="1" customWidth="1"/>
    <col min="8" max="10" width="4.44140625" bestFit="1" customWidth="1"/>
    <col min="11" max="11" width="4.33203125" bestFit="1" customWidth="1"/>
    <col min="12" max="12" width="5.44140625" bestFit="1" customWidth="1"/>
  </cols>
  <sheetData>
    <row r="2" spans="1:15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15" x14ac:dyDescent="0.3">
      <c r="A5" s="57" t="s">
        <v>42</v>
      </c>
      <c r="B5" s="57"/>
      <c r="C5" s="1"/>
    </row>
    <row r="6" spans="1:15" ht="15" thickBot="1" x14ac:dyDescent="0.35">
      <c r="C6" s="2"/>
    </row>
    <row r="7" spans="1:15" x14ac:dyDescent="0.3">
      <c r="A7" s="63" t="s">
        <v>0</v>
      </c>
      <c r="B7" s="65" t="s">
        <v>1</v>
      </c>
      <c r="C7" s="67" t="s">
        <v>2</v>
      </c>
      <c r="D7" s="68"/>
      <c r="E7" s="68"/>
      <c r="F7" s="68"/>
      <c r="G7" s="69"/>
      <c r="H7" s="70" t="s">
        <v>3</v>
      </c>
      <c r="I7" s="68"/>
      <c r="J7" s="68"/>
      <c r="K7" s="68"/>
      <c r="L7" s="71"/>
      <c r="M7" s="65" t="s">
        <v>4</v>
      </c>
      <c r="N7" s="65" t="s">
        <v>5</v>
      </c>
    </row>
    <row r="8" spans="1:15" ht="15" thickBot="1" x14ac:dyDescent="0.35">
      <c r="A8" s="64"/>
      <c r="B8" s="66"/>
      <c r="C8" s="40" t="s">
        <v>6</v>
      </c>
      <c r="D8" s="41" t="s">
        <v>7</v>
      </c>
      <c r="E8" s="41" t="s">
        <v>8</v>
      </c>
      <c r="F8" s="41" t="s">
        <v>9</v>
      </c>
      <c r="G8" s="42"/>
      <c r="H8" s="43" t="s">
        <v>6</v>
      </c>
      <c r="I8" s="41" t="s">
        <v>7</v>
      </c>
      <c r="J8" s="41" t="s">
        <v>8</v>
      </c>
      <c r="K8" s="41" t="s">
        <v>9</v>
      </c>
      <c r="L8" s="44"/>
      <c r="M8" s="66"/>
      <c r="N8" s="66"/>
    </row>
    <row r="9" spans="1:15" ht="15.6" x14ac:dyDescent="0.3">
      <c r="A9" s="28">
        <v>43</v>
      </c>
      <c r="B9" s="29" t="s">
        <v>30</v>
      </c>
      <c r="C9" s="55">
        <v>2.1</v>
      </c>
      <c r="D9" s="55">
        <v>6.4</v>
      </c>
      <c r="E9" s="55">
        <v>1.9</v>
      </c>
      <c r="F9" s="33"/>
      <c r="G9" s="32">
        <f>C9+D9+E9-F9</f>
        <v>10.4</v>
      </c>
      <c r="H9" s="55">
        <v>1.4</v>
      </c>
      <c r="I9" s="55">
        <v>7.46</v>
      </c>
      <c r="J9" s="55">
        <v>2</v>
      </c>
      <c r="K9" s="33"/>
      <c r="L9" s="34">
        <f>H9+I9+J9-K9</f>
        <v>10.86</v>
      </c>
      <c r="M9" s="55">
        <f>G9+L9</f>
        <v>21.259999999999998</v>
      </c>
      <c r="N9" s="51">
        <v>1</v>
      </c>
    </row>
    <row r="10" spans="1:15" ht="15.6" x14ac:dyDescent="0.3">
      <c r="A10" s="8">
        <v>41</v>
      </c>
      <c r="B10" s="9" t="s">
        <v>48</v>
      </c>
      <c r="C10" s="52">
        <v>1.8</v>
      </c>
      <c r="D10" s="52">
        <v>6</v>
      </c>
      <c r="E10" s="52">
        <v>2</v>
      </c>
      <c r="F10" s="13"/>
      <c r="G10" s="17">
        <f>C10+D10+E10-F10</f>
        <v>9.8000000000000007</v>
      </c>
      <c r="H10" s="52">
        <v>1.7</v>
      </c>
      <c r="I10" s="52">
        <v>7.26</v>
      </c>
      <c r="J10" s="52">
        <v>2</v>
      </c>
      <c r="K10" s="13"/>
      <c r="L10" s="18">
        <f>H10+I10+J10-K10</f>
        <v>10.959999999999999</v>
      </c>
      <c r="M10" s="52">
        <f>G10+L10</f>
        <v>20.759999999999998</v>
      </c>
      <c r="N10" s="53">
        <v>2</v>
      </c>
    </row>
    <row r="11" spans="1:15" ht="15.6" x14ac:dyDescent="0.3">
      <c r="A11" s="8">
        <v>44</v>
      </c>
      <c r="B11" s="9" t="s">
        <v>39</v>
      </c>
      <c r="C11" s="52">
        <v>1.9</v>
      </c>
      <c r="D11" s="52">
        <v>5.3</v>
      </c>
      <c r="E11" s="52">
        <v>1.6</v>
      </c>
      <c r="F11" s="13"/>
      <c r="G11" s="17">
        <f>C11+D11+E11-F11</f>
        <v>8.7999999999999989</v>
      </c>
      <c r="H11" s="52">
        <v>1.9</v>
      </c>
      <c r="I11" s="52">
        <v>7.8</v>
      </c>
      <c r="J11" s="52">
        <v>2</v>
      </c>
      <c r="K11" s="13"/>
      <c r="L11" s="18">
        <f>H11+I11+J11-K11</f>
        <v>11.7</v>
      </c>
      <c r="M11" s="52">
        <f>G11+L11</f>
        <v>20.5</v>
      </c>
      <c r="N11" s="53">
        <v>3</v>
      </c>
    </row>
    <row r="12" spans="1:15" ht="15.6" x14ac:dyDescent="0.3">
      <c r="A12" s="93">
        <v>45</v>
      </c>
      <c r="B12" s="90" t="s">
        <v>36</v>
      </c>
      <c r="C12" s="52">
        <v>1.8</v>
      </c>
      <c r="D12" s="52">
        <v>6.4</v>
      </c>
      <c r="E12" s="52">
        <v>1.6</v>
      </c>
      <c r="F12" s="23"/>
      <c r="G12" s="17">
        <f>C12+D12+E12-F12</f>
        <v>9.8000000000000007</v>
      </c>
      <c r="H12" s="52">
        <v>1.2</v>
      </c>
      <c r="I12" s="52">
        <v>6.83</v>
      </c>
      <c r="J12" s="52">
        <v>2</v>
      </c>
      <c r="K12" s="23"/>
      <c r="L12" s="17">
        <f>H12+I12+J12-K12</f>
        <v>10.029999999999999</v>
      </c>
      <c r="M12" s="52">
        <f>G12+L12</f>
        <v>19.829999999999998</v>
      </c>
      <c r="N12" s="53">
        <v>4</v>
      </c>
    </row>
    <row r="13" spans="1:15" ht="16.2" thickBot="1" x14ac:dyDescent="0.35">
      <c r="A13" s="112">
        <v>42</v>
      </c>
      <c r="B13" s="22" t="s">
        <v>24</v>
      </c>
      <c r="C13" s="52">
        <v>1.7</v>
      </c>
      <c r="D13" s="52">
        <v>4.3</v>
      </c>
      <c r="E13" s="52">
        <v>1.9</v>
      </c>
      <c r="F13" s="23"/>
      <c r="G13" s="17">
        <f>C13+D13+E13-F13</f>
        <v>7.9</v>
      </c>
      <c r="H13" s="52">
        <v>1.5</v>
      </c>
      <c r="I13" s="52">
        <v>7.3</v>
      </c>
      <c r="J13" s="52">
        <v>2</v>
      </c>
      <c r="K13" s="23"/>
      <c r="L13" s="17">
        <f>H13+I13+J13-K13</f>
        <v>10.8</v>
      </c>
      <c r="M13" s="54">
        <f>G13+L13</f>
        <v>18.700000000000003</v>
      </c>
      <c r="N13" s="56">
        <v>5</v>
      </c>
    </row>
  </sheetData>
  <mergeCells count="9">
    <mergeCell ref="N7:N8"/>
    <mergeCell ref="A7:A8"/>
    <mergeCell ref="B7:B8"/>
    <mergeCell ref="C7:G7"/>
    <mergeCell ref="H7:L7"/>
    <mergeCell ref="M7:M8"/>
    <mergeCell ref="A2:O2"/>
    <mergeCell ref="A3:O3"/>
    <mergeCell ref="A5:B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F6C6-99D8-4537-A59B-A241974B73C4}">
  <dimension ref="A2:O9"/>
  <sheetViews>
    <sheetView view="pageLayout" zoomScaleNormal="100" workbookViewId="0">
      <selection activeCell="G16" sqref="G16"/>
    </sheetView>
  </sheetViews>
  <sheetFormatPr defaultRowHeight="14.4" x14ac:dyDescent="0.3"/>
  <cols>
    <col min="1" max="1" width="12.6640625" bestFit="1" customWidth="1"/>
    <col min="2" max="2" width="28.109375" bestFit="1" customWidth="1"/>
    <col min="3" max="5" width="4.44140625" bestFit="1" customWidth="1"/>
    <col min="6" max="7" width="4.33203125" bestFit="1" customWidth="1"/>
    <col min="8" max="11" width="4.44140625" bestFit="1" customWidth="1"/>
    <col min="12" max="12" width="4.33203125" bestFit="1" customWidth="1"/>
  </cols>
  <sheetData>
    <row r="2" spans="1:15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15" x14ac:dyDescent="0.3">
      <c r="A5" s="57" t="s">
        <v>43</v>
      </c>
      <c r="B5" s="57"/>
      <c r="C5" s="1"/>
    </row>
    <row r="6" spans="1:15" ht="15" thickBot="1" x14ac:dyDescent="0.35">
      <c r="C6" s="2"/>
    </row>
    <row r="7" spans="1:15" x14ac:dyDescent="0.3">
      <c r="A7" s="63" t="s">
        <v>0</v>
      </c>
      <c r="B7" s="65" t="s">
        <v>1</v>
      </c>
      <c r="C7" s="67" t="s">
        <v>2</v>
      </c>
      <c r="D7" s="68"/>
      <c r="E7" s="68"/>
      <c r="F7" s="68"/>
      <c r="G7" s="69"/>
      <c r="H7" s="70" t="s">
        <v>3</v>
      </c>
      <c r="I7" s="68"/>
      <c r="J7" s="68"/>
      <c r="K7" s="68"/>
      <c r="L7" s="71"/>
      <c r="M7" s="65" t="s">
        <v>4</v>
      </c>
      <c r="N7" s="65" t="s">
        <v>5</v>
      </c>
    </row>
    <row r="8" spans="1:15" ht="15" thickBot="1" x14ac:dyDescent="0.35">
      <c r="A8" s="64"/>
      <c r="B8" s="66"/>
      <c r="C8" s="40" t="s">
        <v>6</v>
      </c>
      <c r="D8" s="41" t="s">
        <v>7</v>
      </c>
      <c r="E8" s="41" t="s">
        <v>8</v>
      </c>
      <c r="F8" s="41" t="s">
        <v>9</v>
      </c>
      <c r="G8" s="42"/>
      <c r="H8" s="43" t="s">
        <v>6</v>
      </c>
      <c r="I8" s="41" t="s">
        <v>7</v>
      </c>
      <c r="J8" s="41" t="s">
        <v>8</v>
      </c>
      <c r="K8" s="41" t="s">
        <v>9</v>
      </c>
      <c r="L8" s="44"/>
      <c r="M8" s="66"/>
      <c r="N8" s="66"/>
    </row>
    <row r="9" spans="1:15" ht="16.2" thickBot="1" x14ac:dyDescent="0.35">
      <c r="A9" s="28">
        <v>35</v>
      </c>
      <c r="B9" s="126" t="s">
        <v>22</v>
      </c>
      <c r="C9" s="30">
        <v>1</v>
      </c>
      <c r="D9" s="30">
        <v>5.4</v>
      </c>
      <c r="E9" s="55">
        <v>2</v>
      </c>
      <c r="F9" s="33"/>
      <c r="G9" s="32">
        <f>C9+D9+E9-F9</f>
        <v>8.4</v>
      </c>
      <c r="H9" s="30">
        <v>0.5</v>
      </c>
      <c r="I9" s="30">
        <v>7.66</v>
      </c>
      <c r="J9" s="55">
        <v>1.8</v>
      </c>
      <c r="K9" s="33"/>
      <c r="L9" s="34">
        <f>H9+I9+J9-K9</f>
        <v>9.9600000000000009</v>
      </c>
      <c r="M9" s="119">
        <f>G9+L9</f>
        <v>18.36</v>
      </c>
      <c r="N9" s="120">
        <v>1</v>
      </c>
    </row>
  </sheetData>
  <mergeCells count="9">
    <mergeCell ref="A7:A8"/>
    <mergeCell ref="B7:B8"/>
    <mergeCell ref="C7:G7"/>
    <mergeCell ref="H7:L7"/>
    <mergeCell ref="M7:M8"/>
    <mergeCell ref="N7:N8"/>
    <mergeCell ref="A2:O2"/>
    <mergeCell ref="A3:O3"/>
    <mergeCell ref="A5:B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B6F4-F533-4013-A58A-12EA9F35417A}">
  <dimension ref="A2:O13"/>
  <sheetViews>
    <sheetView tabSelected="1" view="pageLayout" zoomScaleNormal="100" workbookViewId="0">
      <selection activeCell="P7" sqref="P7"/>
    </sheetView>
  </sheetViews>
  <sheetFormatPr defaultRowHeight="14.4" x14ac:dyDescent="0.3"/>
  <cols>
    <col min="1" max="1" width="12.6640625" bestFit="1" customWidth="1"/>
    <col min="2" max="2" width="28.109375" bestFit="1" customWidth="1"/>
    <col min="3" max="5" width="4.44140625" bestFit="1" customWidth="1"/>
    <col min="6" max="6" width="4.33203125" bestFit="1" customWidth="1"/>
    <col min="7" max="7" width="5.44140625" bestFit="1" customWidth="1"/>
    <col min="8" max="10" width="4.44140625" bestFit="1" customWidth="1"/>
    <col min="11" max="11" width="4.33203125" bestFit="1" customWidth="1"/>
    <col min="12" max="12" width="5.44140625" bestFit="1" customWidth="1"/>
  </cols>
  <sheetData>
    <row r="2" spans="1:15" ht="28.8" x14ac:dyDescent="0.55000000000000004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8" x14ac:dyDescent="0.35">
      <c r="A3" s="78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15" x14ac:dyDescent="0.3">
      <c r="A5" s="57" t="s">
        <v>12</v>
      </c>
      <c r="B5" s="57"/>
      <c r="C5" s="1"/>
    </row>
    <row r="6" spans="1:15" ht="15" thickBot="1" x14ac:dyDescent="0.35"/>
    <row r="7" spans="1:15" x14ac:dyDescent="0.3">
      <c r="A7" s="109" t="s">
        <v>0</v>
      </c>
      <c r="B7" s="107" t="s">
        <v>1</v>
      </c>
      <c r="C7" s="104" t="s">
        <v>2</v>
      </c>
      <c r="D7" s="105"/>
      <c r="E7" s="105"/>
      <c r="F7" s="105"/>
      <c r="G7" s="106"/>
      <c r="H7" s="104" t="s">
        <v>3</v>
      </c>
      <c r="I7" s="105"/>
      <c r="J7" s="105"/>
      <c r="K7" s="105"/>
      <c r="L7" s="106"/>
      <c r="M7" s="107" t="s">
        <v>4</v>
      </c>
      <c r="N7" s="107" t="s">
        <v>5</v>
      </c>
    </row>
    <row r="8" spans="1:15" ht="15" thickBot="1" x14ac:dyDescent="0.35">
      <c r="A8" s="110"/>
      <c r="B8" s="108"/>
      <c r="C8" s="45" t="s">
        <v>6</v>
      </c>
      <c r="D8" s="46" t="s">
        <v>7</v>
      </c>
      <c r="E8" s="46" t="s">
        <v>8</v>
      </c>
      <c r="F8" s="46" t="s">
        <v>9</v>
      </c>
      <c r="G8" s="47"/>
      <c r="H8" s="48" t="s">
        <v>6</v>
      </c>
      <c r="I8" s="46" t="s">
        <v>7</v>
      </c>
      <c r="J8" s="46" t="s">
        <v>8</v>
      </c>
      <c r="K8" s="46" t="s">
        <v>9</v>
      </c>
      <c r="L8" s="49"/>
      <c r="M8" s="108"/>
      <c r="N8" s="108"/>
    </row>
    <row r="9" spans="1:15" ht="15.6" x14ac:dyDescent="0.3">
      <c r="A9" s="28">
        <v>46</v>
      </c>
      <c r="B9" s="29" t="s">
        <v>10</v>
      </c>
      <c r="C9" s="30">
        <v>2.2999999999999998</v>
      </c>
      <c r="D9" s="31">
        <v>6.2</v>
      </c>
      <c r="E9" s="32">
        <v>2</v>
      </c>
      <c r="F9" s="33"/>
      <c r="G9" s="32">
        <f>C9+D9+E9-F9</f>
        <v>10.5</v>
      </c>
      <c r="H9" s="30">
        <v>2</v>
      </c>
      <c r="I9" s="31">
        <v>7.83</v>
      </c>
      <c r="J9" s="32">
        <v>2</v>
      </c>
      <c r="K9" s="33"/>
      <c r="L9" s="34">
        <f>H9+I9+J9-K9</f>
        <v>11.83</v>
      </c>
      <c r="M9" s="118">
        <f>G9+L9</f>
        <v>22.33</v>
      </c>
      <c r="N9" s="51">
        <v>1</v>
      </c>
    </row>
    <row r="10" spans="1:15" ht="15.6" x14ac:dyDescent="0.3">
      <c r="A10" s="102">
        <v>48</v>
      </c>
      <c r="B10" s="137" t="s">
        <v>37</v>
      </c>
      <c r="C10" s="23">
        <v>2.1</v>
      </c>
      <c r="D10" s="24">
        <v>6.2</v>
      </c>
      <c r="E10" s="17">
        <v>2</v>
      </c>
      <c r="F10" s="23"/>
      <c r="G10" s="17">
        <f>C10+D10+E10-F10</f>
        <v>10.3</v>
      </c>
      <c r="H10" s="23">
        <v>2</v>
      </c>
      <c r="I10" s="24">
        <v>7.5</v>
      </c>
      <c r="J10" s="17">
        <v>2</v>
      </c>
      <c r="K10" s="23"/>
      <c r="L10" s="17">
        <f>H10+I10+J10-K10</f>
        <v>11.5</v>
      </c>
      <c r="M10" s="128">
        <f>G10+L10</f>
        <v>21.8</v>
      </c>
      <c r="N10" s="53">
        <v>2</v>
      </c>
    </row>
    <row r="11" spans="1:15" ht="15.6" x14ac:dyDescent="0.3">
      <c r="A11" s="112">
        <v>50</v>
      </c>
      <c r="B11" s="127" t="s">
        <v>36</v>
      </c>
      <c r="C11" s="23">
        <v>2.1</v>
      </c>
      <c r="D11" s="24">
        <v>5.8</v>
      </c>
      <c r="E11" s="17">
        <v>2</v>
      </c>
      <c r="F11" s="23"/>
      <c r="G11" s="17">
        <f>C11+D11+E11-F11</f>
        <v>9.9</v>
      </c>
      <c r="H11" s="23">
        <v>1.4</v>
      </c>
      <c r="I11" s="24">
        <v>7.7</v>
      </c>
      <c r="J11" s="17">
        <v>2</v>
      </c>
      <c r="K11" s="23"/>
      <c r="L11" s="17">
        <f>H11+I11+J11-K11</f>
        <v>11.1</v>
      </c>
      <c r="M11" s="128">
        <f>G11+L11</f>
        <v>21</v>
      </c>
      <c r="N11" s="53">
        <v>3</v>
      </c>
    </row>
    <row r="12" spans="1:15" ht="15.6" x14ac:dyDescent="0.3">
      <c r="A12" s="112">
        <v>47</v>
      </c>
      <c r="B12" s="22" t="s">
        <v>35</v>
      </c>
      <c r="C12" s="23">
        <v>1.9</v>
      </c>
      <c r="D12" s="24">
        <v>5.0999999999999996</v>
      </c>
      <c r="E12" s="17">
        <v>2</v>
      </c>
      <c r="F12" s="23"/>
      <c r="G12" s="17">
        <f>C12+D12+E12-F12</f>
        <v>9</v>
      </c>
      <c r="H12" s="23">
        <v>1.7</v>
      </c>
      <c r="I12" s="24">
        <v>7.26</v>
      </c>
      <c r="J12" s="17">
        <v>2</v>
      </c>
      <c r="K12" s="23"/>
      <c r="L12" s="17">
        <f>H12+I12+J12-K12</f>
        <v>10.959999999999999</v>
      </c>
      <c r="M12" s="128">
        <f>G12+L12</f>
        <v>19.96</v>
      </c>
      <c r="N12" s="53">
        <v>4</v>
      </c>
    </row>
    <row r="13" spans="1:15" ht="16.2" thickBot="1" x14ac:dyDescent="0.35">
      <c r="A13" s="112">
        <v>51</v>
      </c>
      <c r="B13" s="127" t="s">
        <v>24</v>
      </c>
      <c r="C13" s="23">
        <v>1.5</v>
      </c>
      <c r="D13" s="24">
        <v>4.5</v>
      </c>
      <c r="E13" s="17">
        <v>2</v>
      </c>
      <c r="F13" s="23"/>
      <c r="G13" s="17">
        <f>C13+D13+E13-F13</f>
        <v>8</v>
      </c>
      <c r="H13" s="23">
        <v>1.4</v>
      </c>
      <c r="I13" s="24">
        <v>6.43</v>
      </c>
      <c r="J13" s="17">
        <v>2</v>
      </c>
      <c r="K13" s="23"/>
      <c r="L13" s="17">
        <f>H13+I13+J13-K13</f>
        <v>9.83</v>
      </c>
      <c r="M13" s="129">
        <f>G13+L13</f>
        <v>17.829999999999998</v>
      </c>
      <c r="N13" s="56">
        <v>5</v>
      </c>
    </row>
  </sheetData>
  <sortState xmlns:xlrd2="http://schemas.microsoft.com/office/spreadsheetml/2017/richdata2" ref="A7:N13">
    <sortCondition descending="1" ref="M13"/>
  </sortState>
  <mergeCells count="9">
    <mergeCell ref="N7:N8"/>
    <mergeCell ref="A7:A8"/>
    <mergeCell ref="B7:B8"/>
    <mergeCell ref="C7:G7"/>
    <mergeCell ref="H7:L7"/>
    <mergeCell ref="M7:M8"/>
    <mergeCell ref="A2:O2"/>
    <mergeCell ref="A3:O3"/>
    <mergeCell ref="A5:B5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5E4661791A564D8A2048B70665E361" ma:contentTypeVersion="7" ma:contentTypeDescription="Vytvoří nový dokument" ma:contentTypeScope="" ma:versionID="c408493c85811c5aba307b4520c490a2">
  <xsd:schema xmlns:xsd="http://www.w3.org/2001/XMLSchema" xmlns:xs="http://www.w3.org/2001/XMLSchema" xmlns:p="http://schemas.microsoft.com/office/2006/metadata/properties" xmlns:ns3="1b00921e-ac86-4a31-9c4f-91d2dcc79a9c" xmlns:ns4="b3607c52-8047-4e05-a347-fb526964b0f1" targetNamespace="http://schemas.microsoft.com/office/2006/metadata/properties" ma:root="true" ma:fieldsID="2d83d0b1e20d53dc2d9f812eeb3c7117" ns3:_="" ns4:_="">
    <xsd:import namespace="1b00921e-ac86-4a31-9c4f-91d2dcc79a9c"/>
    <xsd:import namespace="b3607c52-8047-4e05-a347-fb526964b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0921e-ac86-4a31-9c4f-91d2dcc79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07c52-8047-4e05-a347-fb526964b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02E1B-E8DD-4ECF-9990-06409DFB0DC3}">
  <ds:schemaRefs>
    <ds:schemaRef ds:uri="1b00921e-ac86-4a31-9c4f-91d2dcc79a9c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3607c52-8047-4e05-a347-fb526964b0f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347DDA-A971-465F-A6B1-F42E09F43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0921e-ac86-4a31-9c4f-91d2dcc79a9c"/>
    <ds:schemaRef ds:uri="b3607c52-8047-4e05-a347-fb526964b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8D273-20D1-454D-A49C-0F6BB84F6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kat. 0</vt:lpstr>
      <vt:lpstr>kat. I A</vt:lpstr>
      <vt:lpstr>kat. I B</vt:lpstr>
      <vt:lpstr>kat. I C</vt:lpstr>
      <vt:lpstr>kat. II A</vt:lpstr>
      <vt:lpstr>kat. II B</vt:lpstr>
      <vt:lpstr>kat.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Kateřina Matoušková</cp:lastModifiedBy>
  <cp:lastPrinted>2022-11-20T13:35:39Z</cp:lastPrinted>
  <dcterms:created xsi:type="dcterms:W3CDTF">2022-11-20T09:18:16Z</dcterms:created>
  <dcterms:modified xsi:type="dcterms:W3CDTF">2025-03-31T07:01:32Z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0x010100DC5E4661791A564D8A2048B70665E361</vt:lpwstr>
  </property>
</Properties>
</file>