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aculi/Downloads/"/>
    </mc:Choice>
  </mc:AlternateContent>
  <xr:revisionPtr revIDLastSave="0" documentId="13_ncr:1_{C6A6F6CF-4D01-2247-BD37-27809DEDDB07}" xr6:coauthVersionLast="47" xr6:coauthVersionMax="47" xr10:uidLastSave="{00000000-0000-0000-0000-000000000000}"/>
  <bookViews>
    <workbookView xWindow="0" yWindow="500" windowWidth="27360" windowHeight="15820" activeTab="2" xr2:uid="{00000000-000D-0000-FFFF-FFFF00000000}"/>
  </bookViews>
  <sheets>
    <sheet name="10441_Mimina" sheetId="1" r:id="rId1"/>
    <sheet name="10442_Pripravka A" sheetId="2" r:id="rId2"/>
    <sheet name="10443_VS0 A" sheetId="3" r:id="rId3"/>
    <sheet name="10444_VS1 A" sheetId="4" r:id="rId4"/>
    <sheet name="10445_VS3 C" sheetId="5" r:id="rId5"/>
    <sheet name="10446_VS4 C" sheetId="6" r:id="rId6"/>
    <sheet name="rozhodci" sheetId="7" r:id="rId7"/>
    <sheet name="poznamk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O18" i="3"/>
  <c r="S18" i="3"/>
  <c r="W18" i="3"/>
  <c r="K15" i="2"/>
  <c r="O15" i="2"/>
  <c r="S15" i="2"/>
  <c r="W15" i="2"/>
  <c r="K23" i="2"/>
  <c r="O23" i="2"/>
  <c r="S23" i="2"/>
  <c r="W23" i="2"/>
  <c r="K25" i="1"/>
  <c r="O25" i="1"/>
  <c r="S25" i="1"/>
  <c r="W25" i="1"/>
  <c r="K27" i="1"/>
  <c r="O27" i="1"/>
  <c r="S27" i="1"/>
  <c r="W27" i="1"/>
  <c r="K12" i="1"/>
  <c r="O12" i="1"/>
  <c r="S12" i="1"/>
  <c r="W12" i="1"/>
  <c r="K28" i="1"/>
  <c r="O28" i="1"/>
  <c r="S28" i="1"/>
  <c r="W28" i="1"/>
  <c r="K11" i="1"/>
  <c r="O11" i="1"/>
  <c r="S11" i="1"/>
  <c r="W11" i="1"/>
  <c r="K8" i="1"/>
  <c r="O8" i="1"/>
  <c r="S8" i="1"/>
  <c r="W8" i="1"/>
  <c r="X18" i="3" l="1"/>
  <c r="X23" i="2"/>
  <c r="X15" i="2"/>
  <c r="X28" i="1"/>
  <c r="X8" i="1"/>
  <c r="X11" i="1"/>
  <c r="X12" i="1"/>
  <c r="X27" i="1"/>
  <c r="X25" i="1"/>
  <c r="W11" i="6"/>
  <c r="S11" i="6"/>
  <c r="O11" i="6"/>
  <c r="K11" i="6"/>
  <c r="W9" i="6"/>
  <c r="S9" i="6"/>
  <c r="O9" i="6"/>
  <c r="K9" i="6"/>
  <c r="W7" i="6"/>
  <c r="S7" i="6"/>
  <c r="O7" i="6"/>
  <c r="K7" i="6"/>
  <c r="W10" i="6"/>
  <c r="S10" i="6"/>
  <c r="O10" i="6"/>
  <c r="K10" i="6"/>
  <c r="W8" i="6"/>
  <c r="S8" i="6"/>
  <c r="O8" i="6"/>
  <c r="K8" i="6"/>
  <c r="W11" i="5"/>
  <c r="S11" i="5"/>
  <c r="O11" i="5"/>
  <c r="K11" i="5"/>
  <c r="W9" i="5"/>
  <c r="S9" i="5"/>
  <c r="O9" i="5"/>
  <c r="K9" i="5"/>
  <c r="W8" i="5"/>
  <c r="S8" i="5"/>
  <c r="O8" i="5"/>
  <c r="K8" i="5"/>
  <c r="W12" i="5"/>
  <c r="S12" i="5"/>
  <c r="O12" i="5"/>
  <c r="K12" i="5"/>
  <c r="W7" i="5"/>
  <c r="S7" i="5"/>
  <c r="O7" i="5"/>
  <c r="K7" i="5"/>
  <c r="W13" i="5"/>
  <c r="S13" i="5"/>
  <c r="O13" i="5"/>
  <c r="K13" i="5"/>
  <c r="W15" i="5"/>
  <c r="S15" i="5"/>
  <c r="O15" i="5"/>
  <c r="K15" i="5"/>
  <c r="W16" i="5"/>
  <c r="S16" i="5"/>
  <c r="O16" i="5"/>
  <c r="K16" i="5"/>
  <c r="W14" i="5"/>
  <c r="S14" i="5"/>
  <c r="O14" i="5"/>
  <c r="K14" i="5"/>
  <c r="W17" i="5"/>
  <c r="S17" i="5"/>
  <c r="O17" i="5"/>
  <c r="K17" i="5"/>
  <c r="W10" i="5"/>
  <c r="S10" i="5"/>
  <c r="O10" i="5"/>
  <c r="K10" i="5"/>
  <c r="W14" i="4"/>
  <c r="S14" i="4"/>
  <c r="O14" i="4"/>
  <c r="K14" i="4"/>
  <c r="W12" i="4"/>
  <c r="S12" i="4"/>
  <c r="O12" i="4"/>
  <c r="K12" i="4"/>
  <c r="W8" i="4"/>
  <c r="S8" i="4"/>
  <c r="O8" i="4"/>
  <c r="K8" i="4"/>
  <c r="W7" i="4"/>
  <c r="S7" i="4"/>
  <c r="O7" i="4"/>
  <c r="K7" i="4"/>
  <c r="W13" i="4"/>
  <c r="S13" i="4"/>
  <c r="O13" i="4"/>
  <c r="K13" i="4"/>
  <c r="W10" i="4"/>
  <c r="S10" i="4"/>
  <c r="O10" i="4"/>
  <c r="K10" i="4"/>
  <c r="W15" i="4"/>
  <c r="S15" i="4"/>
  <c r="O15" i="4"/>
  <c r="K15" i="4"/>
  <c r="W9" i="4"/>
  <c r="S9" i="4"/>
  <c r="O9" i="4"/>
  <c r="K9" i="4"/>
  <c r="W11" i="4"/>
  <c r="S11" i="4"/>
  <c r="O11" i="4"/>
  <c r="K11" i="4"/>
  <c r="W21" i="3"/>
  <c r="S21" i="3"/>
  <c r="O21" i="3"/>
  <c r="K21" i="3"/>
  <c r="W23" i="3"/>
  <c r="S23" i="3"/>
  <c r="O23" i="3"/>
  <c r="K23" i="3"/>
  <c r="W6" i="3"/>
  <c r="S6" i="3"/>
  <c r="O6" i="3"/>
  <c r="K6" i="3"/>
  <c r="W12" i="3"/>
  <c r="S12" i="3"/>
  <c r="O12" i="3"/>
  <c r="K12" i="3"/>
  <c r="W15" i="3"/>
  <c r="S15" i="3"/>
  <c r="O15" i="3"/>
  <c r="K15" i="3"/>
  <c r="W17" i="3"/>
  <c r="S17" i="3"/>
  <c r="O17" i="3"/>
  <c r="K17" i="3"/>
  <c r="W11" i="3"/>
  <c r="S11" i="3"/>
  <c r="O11" i="3"/>
  <c r="K11" i="3"/>
  <c r="W8" i="3"/>
  <c r="S8" i="3"/>
  <c r="O8" i="3"/>
  <c r="K8" i="3"/>
  <c r="W7" i="3"/>
  <c r="S7" i="3"/>
  <c r="O7" i="3"/>
  <c r="K7" i="3"/>
  <c r="W16" i="3"/>
  <c r="S16" i="3"/>
  <c r="O16" i="3"/>
  <c r="K16" i="3"/>
  <c r="W14" i="3"/>
  <c r="S14" i="3"/>
  <c r="O14" i="3"/>
  <c r="K14" i="3"/>
  <c r="W25" i="3"/>
  <c r="S25" i="3"/>
  <c r="O25" i="3"/>
  <c r="K25" i="3"/>
  <c r="W13" i="3"/>
  <c r="S13" i="3"/>
  <c r="O13" i="3"/>
  <c r="K13" i="3"/>
  <c r="W9" i="3"/>
  <c r="S9" i="3"/>
  <c r="O9" i="3"/>
  <c r="K9" i="3"/>
  <c r="W19" i="3"/>
  <c r="S19" i="3"/>
  <c r="O19" i="3"/>
  <c r="K19" i="3"/>
  <c r="W20" i="3"/>
  <c r="S20" i="3"/>
  <c r="O20" i="3"/>
  <c r="K20" i="3"/>
  <c r="W10" i="3"/>
  <c r="S10" i="3"/>
  <c r="O10" i="3"/>
  <c r="K10" i="3"/>
  <c r="W24" i="3"/>
  <c r="S24" i="3"/>
  <c r="O24" i="3"/>
  <c r="K24" i="3"/>
  <c r="W22" i="3"/>
  <c r="S22" i="3"/>
  <c r="O22" i="3"/>
  <c r="K22" i="3"/>
  <c r="W13" i="2"/>
  <c r="S13" i="2"/>
  <c r="O13" i="2"/>
  <c r="K13" i="2"/>
  <c r="W8" i="2"/>
  <c r="S8" i="2"/>
  <c r="O8" i="2"/>
  <c r="K8" i="2"/>
  <c r="W10" i="2"/>
  <c r="S10" i="2"/>
  <c r="O10" i="2"/>
  <c r="K10" i="2"/>
  <c r="W17" i="2"/>
  <c r="S17" i="2"/>
  <c r="O17" i="2"/>
  <c r="K17" i="2"/>
  <c r="W7" i="2"/>
  <c r="S7" i="2"/>
  <c r="O7" i="2"/>
  <c r="K7" i="2"/>
  <c r="W16" i="2"/>
  <c r="S16" i="2"/>
  <c r="O16" i="2"/>
  <c r="K16" i="2"/>
  <c r="W11" i="2"/>
  <c r="S11" i="2"/>
  <c r="O11" i="2"/>
  <c r="K11" i="2"/>
  <c r="W26" i="2"/>
  <c r="S26" i="2"/>
  <c r="O26" i="2"/>
  <c r="K26" i="2"/>
  <c r="W20" i="2"/>
  <c r="S20" i="2"/>
  <c r="O20" i="2"/>
  <c r="K20" i="2"/>
  <c r="W21" i="2"/>
  <c r="S21" i="2"/>
  <c r="O21" i="2"/>
  <c r="K21" i="2"/>
  <c r="W25" i="2"/>
  <c r="S25" i="2"/>
  <c r="O25" i="2"/>
  <c r="K25" i="2"/>
  <c r="W27" i="2"/>
  <c r="S27" i="2"/>
  <c r="O27" i="2"/>
  <c r="K27" i="2"/>
  <c r="W19" i="2"/>
  <c r="S19" i="2"/>
  <c r="O19" i="2"/>
  <c r="K19" i="2"/>
  <c r="W24" i="2"/>
  <c r="S24" i="2"/>
  <c r="O24" i="2"/>
  <c r="K24" i="2"/>
  <c r="W18" i="2"/>
  <c r="S18" i="2"/>
  <c r="O18" i="2"/>
  <c r="K18" i="2"/>
  <c r="W22" i="2"/>
  <c r="S22" i="2"/>
  <c r="O22" i="2"/>
  <c r="K22" i="2"/>
  <c r="W12" i="2"/>
  <c r="S12" i="2"/>
  <c r="O12" i="2"/>
  <c r="K12" i="2"/>
  <c r="W9" i="2"/>
  <c r="S9" i="2"/>
  <c r="O9" i="2"/>
  <c r="K9" i="2"/>
  <c r="W14" i="2"/>
  <c r="S14" i="2"/>
  <c r="O14" i="2"/>
  <c r="K14" i="2"/>
  <c r="W19" i="1"/>
  <c r="S19" i="1"/>
  <c r="O19" i="1"/>
  <c r="K19" i="1"/>
  <c r="W13" i="1"/>
  <c r="S13" i="1"/>
  <c r="O13" i="1"/>
  <c r="K13" i="1"/>
  <c r="W9" i="1"/>
  <c r="S9" i="1"/>
  <c r="O9" i="1"/>
  <c r="K9" i="1"/>
  <c r="W21" i="1"/>
  <c r="S21" i="1"/>
  <c r="O21" i="1"/>
  <c r="K21" i="1"/>
  <c r="W18" i="1"/>
  <c r="S18" i="1"/>
  <c r="O18" i="1"/>
  <c r="K18" i="1"/>
  <c r="W10" i="1"/>
  <c r="S10" i="1"/>
  <c r="O10" i="1"/>
  <c r="K10" i="1"/>
  <c r="W20" i="1"/>
  <c r="S20" i="1"/>
  <c r="O20" i="1"/>
  <c r="K20" i="1"/>
  <c r="W22" i="1"/>
  <c r="S22" i="1"/>
  <c r="O22" i="1"/>
  <c r="K22" i="1"/>
  <c r="W24" i="1"/>
  <c r="S24" i="1"/>
  <c r="O24" i="1"/>
  <c r="K24" i="1"/>
  <c r="W16" i="1"/>
  <c r="S16" i="1"/>
  <c r="O16" i="1"/>
  <c r="K16" i="1"/>
  <c r="W23" i="1"/>
  <c r="S23" i="1"/>
  <c r="O23" i="1"/>
  <c r="K23" i="1"/>
  <c r="W26" i="1"/>
  <c r="S26" i="1"/>
  <c r="O26" i="1"/>
  <c r="K26" i="1"/>
  <c r="W15" i="1"/>
  <c r="S15" i="1"/>
  <c r="O15" i="1"/>
  <c r="K15" i="1"/>
  <c r="W29" i="1"/>
  <c r="S29" i="1"/>
  <c r="O29" i="1"/>
  <c r="K29" i="1"/>
  <c r="W7" i="1"/>
  <c r="S7" i="1"/>
  <c r="O7" i="1"/>
  <c r="K7" i="1"/>
  <c r="W14" i="1"/>
  <c r="S14" i="1"/>
  <c r="O14" i="1"/>
  <c r="K14" i="1"/>
  <c r="W17" i="1"/>
  <c r="S17" i="1"/>
  <c r="O17" i="1"/>
  <c r="K17" i="1"/>
  <c r="X14" i="4" l="1"/>
  <c r="X20" i="3"/>
  <c r="X21" i="3"/>
  <c r="X10" i="3"/>
  <c r="X14" i="3"/>
  <c r="X8" i="3"/>
  <c r="X11" i="3"/>
  <c r="X17" i="3"/>
  <c r="X15" i="3"/>
  <c r="X23" i="3"/>
  <c r="X6" i="3"/>
  <c r="X11" i="5"/>
  <c r="X7" i="4"/>
  <c r="X13" i="4"/>
  <c r="X12" i="4"/>
  <c r="X8" i="4"/>
  <c r="X8" i="5"/>
  <c r="X11" i="4"/>
  <c r="X10" i="4"/>
  <c r="X15" i="4"/>
  <c r="X9" i="4"/>
  <c r="X10" i="5"/>
  <c r="X15" i="5"/>
  <c r="X9" i="5"/>
  <c r="X17" i="2"/>
  <c r="X14" i="2"/>
  <c r="X25" i="2"/>
  <c r="X7" i="2"/>
  <c r="X22" i="2"/>
  <c r="X18" i="2"/>
  <c r="X24" i="2"/>
  <c r="X19" i="2"/>
  <c r="X10" i="2"/>
  <c r="X9" i="2"/>
  <c r="X27" i="2"/>
  <c r="X20" i="2"/>
  <c r="X26" i="2"/>
  <c r="X11" i="2"/>
  <c r="X12" i="2"/>
  <c r="X21" i="2"/>
  <c r="X16" i="2"/>
  <c r="X8" i="2"/>
  <c r="X13" i="2"/>
  <c r="X14" i="1"/>
  <c r="X17" i="1"/>
  <c r="X29" i="1"/>
  <c r="X10" i="1"/>
  <c r="X7" i="1"/>
  <c r="X23" i="1"/>
  <c r="X16" i="1"/>
  <c r="X24" i="1"/>
  <c r="X15" i="1"/>
  <c r="X22" i="1"/>
  <c r="X18" i="1"/>
  <c r="X21" i="1"/>
  <c r="X9" i="1"/>
  <c r="X13" i="1"/>
  <c r="X26" i="1"/>
  <c r="X20" i="1"/>
  <c r="X19" i="1"/>
  <c r="X8" i="6"/>
  <c r="X10" i="6"/>
  <c r="X7" i="6"/>
  <c r="X11" i="6"/>
  <c r="X9" i="6"/>
  <c r="X19" i="3"/>
  <c r="X16" i="3"/>
  <c r="X12" i="3"/>
  <c r="X22" i="3"/>
  <c r="X7" i="3"/>
  <c r="X24" i="3"/>
  <c r="X9" i="3"/>
  <c r="X13" i="3"/>
  <c r="X25" i="3"/>
  <c r="X13" i="5"/>
  <c r="X14" i="5"/>
  <c r="X7" i="5"/>
  <c r="X17" i="5"/>
  <c r="X16" i="5"/>
  <c r="X12" i="5"/>
</calcChain>
</file>

<file path=xl/sharedStrings.xml><?xml version="1.0" encoding="utf-8"?>
<sst xmlns="http://schemas.openxmlformats.org/spreadsheetml/2006/main" count="464" uniqueCount="166">
  <si>
    <t>Andělský závod</t>
  </si>
  <si>
    <t>30.11.2024</t>
  </si>
  <si>
    <t>Mimina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</si>
  <si>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</si>
  <si>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</si>
  <si>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</si>
  <si>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</si>
  <si>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</si>
  <si>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</si>
  <si>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</si>
  <si>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</si>
  <si>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</si>
  <si>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</si>
  <si>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</si>
  <si>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</si>
  <si>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</si>
  <si>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</si>
  <si>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</si>
  <si>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</si>
  <si>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</si>
  <si>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Novosadová Laura</t>
  </si>
  <si>
    <t>Gymnastika Zlín</t>
  </si>
  <si>
    <t>Barboříková Amálie</t>
  </si>
  <si>
    <t>KSG SK Přerov</t>
  </si>
  <si>
    <t>Cigánková</t>
  </si>
  <si>
    <t>Beláková Viktorie Elizabeth</t>
  </si>
  <si>
    <t>SGC Ostrava</t>
  </si>
  <si>
    <t>Ševčíková</t>
  </si>
  <si>
    <t>Hanáčková Kristýna</t>
  </si>
  <si>
    <t>SK Žlutava</t>
  </si>
  <si>
    <t>Vičánková, Šišková</t>
  </si>
  <si>
    <t>Ředinová Monika</t>
  </si>
  <si>
    <t>Sedláčková Viktorie</t>
  </si>
  <si>
    <t>Karbowiak Viktorie</t>
  </si>
  <si>
    <t>ŠK Uherský Ostroh</t>
  </si>
  <si>
    <t>Frátriková Viktorie</t>
  </si>
  <si>
    <t>TJ Chropyně</t>
  </si>
  <si>
    <t>Mlčochová, Machálková</t>
  </si>
  <si>
    <t>Greplová Alena</t>
  </si>
  <si>
    <t>Hánová Izabela</t>
  </si>
  <si>
    <t>Vymětalová Linda</t>
  </si>
  <si>
    <t>Balážová Helena</t>
  </si>
  <si>
    <t>TJ Ostrožská Nová Ves</t>
  </si>
  <si>
    <t>Holásková L., Ludvíková F., Horáková M.</t>
  </si>
  <si>
    <t>Skovajsová Mia</t>
  </si>
  <si>
    <t>Vaňková Šarlota</t>
  </si>
  <si>
    <t>Longová Rozálie</t>
  </si>
  <si>
    <t>TJ Prostějov</t>
  </si>
  <si>
    <t>Ponížilová</t>
  </si>
  <si>
    <t>Macáková Laura</t>
  </si>
  <si>
    <t>Němcová Sofie</t>
  </si>
  <si>
    <t>Přípravka A</t>
  </si>
  <si>
    <t>Machačová Sára</t>
  </si>
  <si>
    <t>Skácelová Natálie</t>
  </si>
  <si>
    <t>Mikundová Nikol</t>
  </si>
  <si>
    <t>Dudová, El-Khairy</t>
  </si>
  <si>
    <t>Papava Elizabet Darejan</t>
  </si>
  <si>
    <t>Dudová, Musialová</t>
  </si>
  <si>
    <t>Tomisová Ema</t>
  </si>
  <si>
    <t>Zielonková Elen</t>
  </si>
  <si>
    <t>Vanthienen Stella</t>
  </si>
  <si>
    <t>Křivanová Julie</t>
  </si>
  <si>
    <t>Mudříková Klára</t>
  </si>
  <si>
    <t>Dubec Lilly</t>
  </si>
  <si>
    <t>Mazankievič Kristýna</t>
  </si>
  <si>
    <t>Šubíková Emily</t>
  </si>
  <si>
    <t>Mikešová Alžběta</t>
  </si>
  <si>
    <t>TJ Lokomotiva Veselí n. L.</t>
  </si>
  <si>
    <t>Líkařová</t>
  </si>
  <si>
    <t>Kunovjánková Karolína</t>
  </si>
  <si>
    <t>Podolanová Magdalena</t>
  </si>
  <si>
    <t>Bernátková Klaudie</t>
  </si>
  <si>
    <t>Fišer Ema</t>
  </si>
  <si>
    <t>Ježáková Lota</t>
  </si>
  <si>
    <t>Kinclová Lucie</t>
  </si>
  <si>
    <t>VS0 A</t>
  </si>
  <si>
    <t>Juříková Amálie</t>
  </si>
  <si>
    <t>Mikelová Veronika</t>
  </si>
  <si>
    <t>Mikulíková Barbora</t>
  </si>
  <si>
    <t>Holubová Klára</t>
  </si>
  <si>
    <t>Machačová Laura</t>
  </si>
  <si>
    <t>Stoklásková Karolína</t>
  </si>
  <si>
    <t>Javoříková Emma</t>
  </si>
  <si>
    <t>Martiníková Elen</t>
  </si>
  <si>
    <t>Hanáčková Karin</t>
  </si>
  <si>
    <t>Vičánková,Šarová</t>
  </si>
  <si>
    <t>Barešová Sofie</t>
  </si>
  <si>
    <t>Kolářová Lucie</t>
  </si>
  <si>
    <t>Zpěváková</t>
  </si>
  <si>
    <t>Frolková Julie</t>
  </si>
  <si>
    <t>Vaďurová</t>
  </si>
  <si>
    <t>Míchalová Eliška</t>
  </si>
  <si>
    <t>Slezáková Berenika</t>
  </si>
  <si>
    <t>Mášová I., Mášová E.</t>
  </si>
  <si>
    <t>Slezáková Julie</t>
  </si>
  <si>
    <t>Svitáková Veronika</t>
  </si>
  <si>
    <t>Čápová Barbora</t>
  </si>
  <si>
    <t>Lukášová</t>
  </si>
  <si>
    <t>Dudová Elisabeth</t>
  </si>
  <si>
    <t>TJ TŽ Třinec</t>
  </si>
  <si>
    <t>Tonevska Melanie</t>
  </si>
  <si>
    <t>VS1 A</t>
  </si>
  <si>
    <t>Skácelová Sofie</t>
  </si>
  <si>
    <t>Vlachová Sofie</t>
  </si>
  <si>
    <t>Drábková Adriana</t>
  </si>
  <si>
    <t>Latinová Justýna</t>
  </si>
  <si>
    <t>Nováková Tereza</t>
  </si>
  <si>
    <t>Urbanová, Polodnová</t>
  </si>
  <si>
    <t>Koblásová Bára</t>
  </si>
  <si>
    <t>Michenková Kristýna</t>
  </si>
  <si>
    <t>Petlachová Ema</t>
  </si>
  <si>
    <t>Popelková Helena</t>
  </si>
  <si>
    <t>VS3 C</t>
  </si>
  <si>
    <t>Moštěková Veronika</t>
  </si>
  <si>
    <t>Otáhalová</t>
  </si>
  <si>
    <t>Topičová Ema</t>
  </si>
  <si>
    <t>Kašíková Anna</t>
  </si>
  <si>
    <t>Seitlová Tereza</t>
  </si>
  <si>
    <t>Malušková Beáta</t>
  </si>
  <si>
    <t>Nováková Klára</t>
  </si>
  <si>
    <t>Turanová Bára</t>
  </si>
  <si>
    <t>Sumerauerová Pavla</t>
  </si>
  <si>
    <t>Benovičová Viktorie</t>
  </si>
  <si>
    <t>Hastíková P.</t>
  </si>
  <si>
    <t>Pašková Viktorie</t>
  </si>
  <si>
    <t>Jakešová, Orliczková</t>
  </si>
  <si>
    <t>VS4 C</t>
  </si>
  <si>
    <t>Sesztáková Ester</t>
  </si>
  <si>
    <t>Dudová</t>
  </si>
  <si>
    <t>Bez hudby</t>
  </si>
  <si>
    <t>Antošová Karolína</t>
  </si>
  <si>
    <t>Maleňáková Elen</t>
  </si>
  <si>
    <t>Dvořáková Julie</t>
  </si>
  <si>
    <t>Ondrová Rosalie</t>
  </si>
  <si>
    <t>Rozhodčí</t>
  </si>
  <si>
    <t>poznámka</t>
  </si>
  <si>
    <t>oddil</t>
  </si>
  <si>
    <t>kvalifikace</t>
  </si>
  <si>
    <t>Korcová Kateřina</t>
  </si>
  <si>
    <t>Moštěková Daniela</t>
  </si>
  <si>
    <t>Zaoralová Lenka</t>
  </si>
  <si>
    <t>Dudová Miroslava</t>
  </si>
  <si>
    <t>I. třída</t>
  </si>
  <si>
    <t>Válová Hana</t>
  </si>
  <si>
    <t>Šarová Sandra</t>
  </si>
  <si>
    <t>Zpěváková Magdalena</t>
  </si>
  <si>
    <t>3 třída</t>
  </si>
  <si>
    <t>Mlčochová Erika</t>
  </si>
  <si>
    <t>III. třída, ČSGS - D</t>
  </si>
  <si>
    <t>Líkařová Monika</t>
  </si>
  <si>
    <t>III.třída</t>
  </si>
  <si>
    <t>Pešková Klára</t>
  </si>
  <si>
    <t>III.</t>
  </si>
  <si>
    <t>Paszová Klára</t>
  </si>
  <si>
    <t>Poznámky</t>
  </si>
  <si>
    <t>Zimčíková Žaneta</t>
  </si>
  <si>
    <t>TJ Sokol Napajedla</t>
  </si>
  <si>
    <t>Palíková Lilien</t>
  </si>
  <si>
    <t>Ohnoutková Alžběta</t>
  </si>
  <si>
    <t>Loshak Julie</t>
  </si>
  <si>
    <t>Klíšová Linda</t>
  </si>
  <si>
    <t>Hanáčková Florentýna</t>
  </si>
  <si>
    <t>Vavřiníková Jolana</t>
  </si>
  <si>
    <t>Janečková Nela</t>
  </si>
  <si>
    <t>Růžičková Adéla</t>
  </si>
  <si>
    <t>Veselá 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</si>
</sst>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view="pageBreakPreview" zoomScale="80" zoomScaleNormal="80" zoomScaleSheetLayoutView="80" workbookViewId="0">
      <selection activeCell="A7" sqref="A7:A29"/>
    </sheetView>
  </sheetViews>
  <sheetFormatPr baseColWidth="10" defaultColWidth="8.83203125" defaultRowHeight="15" x14ac:dyDescent="0.2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9" x14ac:dyDescent="0.25">
      <c r="D1" t="s">
        <v>0</v>
      </c>
      <c r="E1" s="1"/>
    </row>
    <row r="2" spans="1:27" ht="19" x14ac:dyDescent="0.25">
      <c r="D2" t="s">
        <v>1</v>
      </c>
      <c r="E2" s="1"/>
    </row>
    <row r="3" spans="1:27" ht="19" x14ac:dyDescent="0.25">
      <c r="D3" t="s">
        <v>2</v>
      </c>
      <c r="E3" s="1"/>
    </row>
    <row r="6" spans="1:27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2">
      <c r="A7">
        <v>1</v>
      </c>
      <c r="B7">
        <v>740337</v>
      </c>
      <c r="C7">
        <v>3198</v>
      </c>
      <c r="D7" t="s">
        <v>25</v>
      </c>
      <c r="E7">
        <v>2019</v>
      </c>
      <c r="F7" t="s">
        <v>26</v>
      </c>
      <c r="G7" t="s">
        <v>27</v>
      </c>
      <c r="H7">
        <v>0</v>
      </c>
      <c r="I7" s="3">
        <v>0</v>
      </c>
      <c r="J7" s="3">
        <v>0</v>
      </c>
      <c r="K7" s="4">
        <f t="shared" ref="K7:K29" si="0">H7+I7-J7</f>
        <v>0</v>
      </c>
      <c r="L7" s="3">
        <v>0</v>
      </c>
      <c r="M7" s="3">
        <v>0</v>
      </c>
      <c r="N7" s="3">
        <v>0</v>
      </c>
      <c r="O7" s="4">
        <f t="shared" ref="O7:O29" si="1">L7+M7-N7</f>
        <v>0</v>
      </c>
      <c r="P7" s="3">
        <v>2</v>
      </c>
      <c r="Q7" s="3">
        <v>9.6</v>
      </c>
      <c r="R7" s="3">
        <v>0</v>
      </c>
      <c r="S7" s="4">
        <f t="shared" ref="S7:S29" si="2">P7+Q7-R7</f>
        <v>11.6</v>
      </c>
      <c r="T7" s="3">
        <v>2</v>
      </c>
      <c r="U7" s="3">
        <v>9.23</v>
      </c>
      <c r="V7" s="3">
        <v>0</v>
      </c>
      <c r="W7" s="4">
        <f t="shared" ref="W7:W29" si="3">T7+U7-V7</f>
        <v>11.23</v>
      </c>
      <c r="X7" s="3">
        <f t="shared" ref="X7:X29" si="4">K7+O7+S7+W7</f>
        <v>22.83</v>
      </c>
      <c r="Y7" s="4"/>
    </row>
    <row r="8" spans="1:27" x14ac:dyDescent="0.2">
      <c r="A8">
        <v>2</v>
      </c>
      <c r="D8" s="5" t="s">
        <v>161</v>
      </c>
      <c r="E8">
        <v>2019</v>
      </c>
      <c r="F8" s="5" t="s">
        <v>156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</v>
      </c>
      <c r="Q8" s="3">
        <v>9</v>
      </c>
      <c r="R8" s="3">
        <v>0</v>
      </c>
      <c r="S8" s="4">
        <f t="shared" si="2"/>
        <v>11</v>
      </c>
      <c r="T8" s="3">
        <v>2</v>
      </c>
      <c r="U8" s="3">
        <v>8.6300000000000008</v>
      </c>
      <c r="V8" s="3">
        <v>0</v>
      </c>
      <c r="W8" s="4">
        <f t="shared" si="3"/>
        <v>10.63</v>
      </c>
      <c r="X8" s="3">
        <f t="shared" si="4"/>
        <v>21.630000000000003</v>
      </c>
      <c r="Y8" s="4"/>
    </row>
    <row r="9" spans="1:27" x14ac:dyDescent="0.2">
      <c r="A9">
        <v>3</v>
      </c>
      <c r="B9">
        <v>238981</v>
      </c>
      <c r="C9">
        <v>2402</v>
      </c>
      <c r="D9" t="s">
        <v>46</v>
      </c>
      <c r="E9">
        <v>2019</v>
      </c>
      <c r="F9" t="s">
        <v>47</v>
      </c>
      <c r="G9" t="s">
        <v>48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</v>
      </c>
      <c r="Q9" s="3">
        <v>8.9</v>
      </c>
      <c r="R9" s="3">
        <v>0</v>
      </c>
      <c r="S9" s="4">
        <f t="shared" si="2"/>
        <v>10.9</v>
      </c>
      <c r="T9" s="3">
        <v>2</v>
      </c>
      <c r="U9" s="3">
        <v>8.57</v>
      </c>
      <c r="V9" s="3">
        <v>0</v>
      </c>
      <c r="W9" s="4">
        <f t="shared" si="3"/>
        <v>10.57</v>
      </c>
      <c r="X9" s="3">
        <f t="shared" si="4"/>
        <v>21.47</v>
      </c>
      <c r="Y9" s="4"/>
    </row>
    <row r="10" spans="1:27" x14ac:dyDescent="0.2">
      <c r="A10">
        <v>4</v>
      </c>
      <c r="B10">
        <v>112652</v>
      </c>
      <c r="C10">
        <v>5243</v>
      </c>
      <c r="D10" t="s">
        <v>41</v>
      </c>
      <c r="E10">
        <v>2019</v>
      </c>
      <c r="F10" t="s">
        <v>42</v>
      </c>
      <c r="G10" t="s">
        <v>43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</v>
      </c>
      <c r="Q10" s="3">
        <v>8.8000000000000007</v>
      </c>
      <c r="R10" s="3">
        <v>0</v>
      </c>
      <c r="S10" s="4">
        <f t="shared" si="2"/>
        <v>10.8</v>
      </c>
      <c r="T10" s="3">
        <v>2</v>
      </c>
      <c r="U10" s="3">
        <v>8.3699999999999992</v>
      </c>
      <c r="V10" s="3">
        <v>0</v>
      </c>
      <c r="W10" s="4">
        <f t="shared" si="3"/>
        <v>10.37</v>
      </c>
      <c r="X10" s="3">
        <f t="shared" si="4"/>
        <v>21.17</v>
      </c>
      <c r="Y10" s="4"/>
    </row>
    <row r="11" spans="1:27" x14ac:dyDescent="0.2">
      <c r="A11">
        <v>5</v>
      </c>
      <c r="D11" s="5" t="s">
        <v>160</v>
      </c>
      <c r="E11">
        <v>2019</v>
      </c>
      <c r="F11" s="5" t="s">
        <v>156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</v>
      </c>
      <c r="Q11" s="3">
        <v>8.8000000000000007</v>
      </c>
      <c r="R11" s="3">
        <v>0</v>
      </c>
      <c r="S11" s="4">
        <f t="shared" si="2"/>
        <v>10.8</v>
      </c>
      <c r="T11" s="3">
        <v>2</v>
      </c>
      <c r="U11" s="3">
        <v>8.23</v>
      </c>
      <c r="V11" s="3">
        <v>0</v>
      </c>
      <c r="W11" s="4">
        <f t="shared" si="3"/>
        <v>10.23</v>
      </c>
      <c r="X11" s="3">
        <f t="shared" si="4"/>
        <v>21.03</v>
      </c>
      <c r="Y11" s="4"/>
    </row>
    <row r="12" spans="1:27" x14ac:dyDescent="0.2">
      <c r="A12">
        <v>6</v>
      </c>
      <c r="D12" s="5" t="s">
        <v>158</v>
      </c>
      <c r="E12">
        <v>2019</v>
      </c>
      <c r="F12" s="5" t="s">
        <v>156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</v>
      </c>
      <c r="Q12" s="3">
        <v>8.9670000000000005</v>
      </c>
      <c r="R12" s="3">
        <v>0</v>
      </c>
      <c r="S12" s="4">
        <f t="shared" si="2"/>
        <v>10.967000000000001</v>
      </c>
      <c r="T12" s="3">
        <v>2</v>
      </c>
      <c r="U12" s="3">
        <v>7.93</v>
      </c>
      <c r="V12" s="3">
        <v>0</v>
      </c>
      <c r="W12" s="4">
        <f t="shared" si="3"/>
        <v>9.93</v>
      </c>
      <c r="X12" s="3">
        <f t="shared" si="4"/>
        <v>20.896999999999998</v>
      </c>
      <c r="Y12" s="4"/>
    </row>
    <row r="13" spans="1:27" x14ac:dyDescent="0.2">
      <c r="A13">
        <v>7</v>
      </c>
      <c r="B13">
        <v>758253</v>
      </c>
      <c r="C13">
        <v>2402</v>
      </c>
      <c r="D13" t="s">
        <v>49</v>
      </c>
      <c r="E13">
        <v>2019</v>
      </c>
      <c r="F13" t="s">
        <v>47</v>
      </c>
      <c r="G13" t="s">
        <v>48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</v>
      </c>
      <c r="Q13" s="3">
        <v>8.7669999999999995</v>
      </c>
      <c r="R13" s="3">
        <v>0</v>
      </c>
      <c r="S13" s="4">
        <f t="shared" si="2"/>
        <v>10.766999999999999</v>
      </c>
      <c r="T13" s="3">
        <v>2</v>
      </c>
      <c r="U13" s="3">
        <v>7.93</v>
      </c>
      <c r="V13" s="3">
        <v>0</v>
      </c>
      <c r="W13" s="4">
        <f t="shared" si="3"/>
        <v>9.93</v>
      </c>
      <c r="X13" s="3">
        <f t="shared" si="4"/>
        <v>20.696999999999999</v>
      </c>
      <c r="Y13" s="4"/>
    </row>
    <row r="14" spans="1:27" x14ac:dyDescent="0.2">
      <c r="A14">
        <v>8</v>
      </c>
      <c r="B14">
        <v>157878</v>
      </c>
      <c r="C14">
        <v>2876</v>
      </c>
      <c r="D14" t="s">
        <v>22</v>
      </c>
      <c r="E14">
        <v>2019</v>
      </c>
      <c r="F14" t="s">
        <v>23</v>
      </c>
      <c r="G14" t="s">
        <v>24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</v>
      </c>
      <c r="Q14" s="3">
        <v>9</v>
      </c>
      <c r="R14" s="3">
        <v>0</v>
      </c>
      <c r="S14" s="4">
        <f t="shared" si="2"/>
        <v>11</v>
      </c>
      <c r="T14" s="3">
        <v>2</v>
      </c>
      <c r="U14" s="3">
        <v>7.6</v>
      </c>
      <c r="V14" s="3">
        <v>0</v>
      </c>
      <c r="W14" s="4">
        <f t="shared" si="3"/>
        <v>9.6</v>
      </c>
      <c r="X14" s="3">
        <f t="shared" si="4"/>
        <v>20.6</v>
      </c>
      <c r="Y14" s="4"/>
    </row>
    <row r="15" spans="1:27" x14ac:dyDescent="0.2">
      <c r="A15">
        <v>9</v>
      </c>
      <c r="B15">
        <v>819241</v>
      </c>
      <c r="C15">
        <v>3295</v>
      </c>
      <c r="D15" t="s">
        <v>31</v>
      </c>
      <c r="E15">
        <v>2019</v>
      </c>
      <c r="F15" t="s">
        <v>29</v>
      </c>
      <c r="G15" t="s">
        <v>30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</v>
      </c>
      <c r="Q15" s="3">
        <v>8.6340000000000003</v>
      </c>
      <c r="R15" s="3">
        <v>0</v>
      </c>
      <c r="S15" s="4">
        <f t="shared" si="2"/>
        <v>10.634</v>
      </c>
      <c r="T15" s="3">
        <v>2</v>
      </c>
      <c r="U15" s="3">
        <v>7.83</v>
      </c>
      <c r="V15" s="3">
        <v>0</v>
      </c>
      <c r="W15" s="4">
        <f t="shared" si="3"/>
        <v>9.83</v>
      </c>
      <c r="X15" s="3">
        <f t="shared" si="4"/>
        <v>20.463999999999999</v>
      </c>
      <c r="Y15" s="4"/>
    </row>
    <row r="16" spans="1:27" x14ac:dyDescent="0.2">
      <c r="A16">
        <v>10</v>
      </c>
      <c r="B16">
        <v>704808</v>
      </c>
      <c r="C16">
        <v>3153</v>
      </c>
      <c r="D16" t="s">
        <v>35</v>
      </c>
      <c r="E16">
        <v>2019</v>
      </c>
      <c r="F16" t="s">
        <v>36</v>
      </c>
      <c r="G16" t="s">
        <v>37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</v>
      </c>
      <c r="Q16" s="3">
        <v>8.5340000000000007</v>
      </c>
      <c r="R16" s="3">
        <v>0</v>
      </c>
      <c r="S16" s="4">
        <f t="shared" si="2"/>
        <v>10.534000000000001</v>
      </c>
      <c r="T16" s="3">
        <v>2</v>
      </c>
      <c r="U16" s="3">
        <v>7.93</v>
      </c>
      <c r="V16" s="3">
        <v>0</v>
      </c>
      <c r="W16" s="4">
        <f t="shared" si="3"/>
        <v>9.93</v>
      </c>
      <c r="X16" s="3">
        <f t="shared" si="4"/>
        <v>20.463999999999999</v>
      </c>
      <c r="Y16" s="4"/>
    </row>
    <row r="17" spans="1:25" x14ac:dyDescent="0.2">
      <c r="A17">
        <v>11</v>
      </c>
      <c r="B17">
        <v>261872</v>
      </c>
      <c r="C17">
        <v>9512</v>
      </c>
      <c r="D17" t="s">
        <v>20</v>
      </c>
      <c r="E17">
        <v>2019</v>
      </c>
      <c r="F17" t="s">
        <v>21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</v>
      </c>
      <c r="Q17" s="3">
        <v>8.1</v>
      </c>
      <c r="R17" s="3">
        <v>0</v>
      </c>
      <c r="S17" s="4">
        <f t="shared" si="2"/>
        <v>10.1</v>
      </c>
      <c r="T17" s="3">
        <v>2</v>
      </c>
      <c r="U17" s="3">
        <v>8.0299999999999994</v>
      </c>
      <c r="V17" s="3">
        <v>0</v>
      </c>
      <c r="W17" s="4">
        <f t="shared" si="3"/>
        <v>10.029999999999999</v>
      </c>
      <c r="X17" s="3">
        <f t="shared" si="4"/>
        <v>20.13</v>
      </c>
      <c r="Y17" s="4"/>
    </row>
    <row r="18" spans="1:25" x14ac:dyDescent="0.2">
      <c r="A18">
        <v>12</v>
      </c>
      <c r="B18">
        <v>260636</v>
      </c>
      <c r="C18">
        <v>5243</v>
      </c>
      <c r="D18" t="s">
        <v>44</v>
      </c>
      <c r="E18">
        <v>2019</v>
      </c>
      <c r="F18" t="s">
        <v>42</v>
      </c>
      <c r="G18" t="s">
        <v>43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</v>
      </c>
      <c r="Q18" s="3">
        <v>8.4670000000000005</v>
      </c>
      <c r="R18" s="3">
        <v>0</v>
      </c>
      <c r="S18" s="4">
        <f t="shared" si="2"/>
        <v>10.467000000000001</v>
      </c>
      <c r="T18" s="3">
        <v>2</v>
      </c>
      <c r="U18" s="3">
        <v>7.53</v>
      </c>
      <c r="V18" s="3">
        <v>0</v>
      </c>
      <c r="W18" s="4">
        <f t="shared" si="3"/>
        <v>9.5300000000000011</v>
      </c>
      <c r="X18" s="3">
        <f t="shared" si="4"/>
        <v>19.997</v>
      </c>
      <c r="Y18" s="4"/>
    </row>
    <row r="19" spans="1:25" x14ac:dyDescent="0.2">
      <c r="A19">
        <v>13</v>
      </c>
      <c r="B19">
        <v>938175</v>
      </c>
      <c r="C19">
        <v>2402</v>
      </c>
      <c r="D19" t="s">
        <v>50</v>
      </c>
      <c r="E19">
        <v>2019</v>
      </c>
      <c r="F19" t="s">
        <v>47</v>
      </c>
      <c r="G19" t="s">
        <v>48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2</v>
      </c>
      <c r="Q19" s="3">
        <v>7.9669999999999996</v>
      </c>
      <c r="R19" s="3">
        <v>0</v>
      </c>
      <c r="S19" s="4">
        <f t="shared" si="2"/>
        <v>9.9669999999999987</v>
      </c>
      <c r="T19" s="3">
        <v>2</v>
      </c>
      <c r="U19" s="3">
        <v>7.3</v>
      </c>
      <c r="V19" s="3">
        <v>0</v>
      </c>
      <c r="W19" s="4">
        <f t="shared" si="3"/>
        <v>9.3000000000000007</v>
      </c>
      <c r="X19" s="3">
        <f t="shared" si="4"/>
        <v>19.266999999999999</v>
      </c>
      <c r="Y19" s="4"/>
    </row>
    <row r="20" spans="1:25" x14ac:dyDescent="0.2">
      <c r="A20">
        <v>14</v>
      </c>
      <c r="B20">
        <v>235183</v>
      </c>
      <c r="C20">
        <v>3153</v>
      </c>
      <c r="D20" t="s">
        <v>40</v>
      </c>
      <c r="E20">
        <v>2019</v>
      </c>
      <c r="F20" t="s">
        <v>36</v>
      </c>
      <c r="G20" t="s">
        <v>37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2</v>
      </c>
      <c r="Q20" s="3">
        <v>6.9669999999999996</v>
      </c>
      <c r="R20" s="3">
        <v>0</v>
      </c>
      <c r="S20" s="4">
        <f t="shared" si="2"/>
        <v>8.9669999999999987</v>
      </c>
      <c r="T20" s="3">
        <v>2</v>
      </c>
      <c r="U20" s="3">
        <v>8.1</v>
      </c>
      <c r="V20" s="3">
        <v>0</v>
      </c>
      <c r="W20" s="4">
        <f t="shared" si="3"/>
        <v>10.1</v>
      </c>
      <c r="X20" s="3">
        <f t="shared" si="4"/>
        <v>19.067</v>
      </c>
      <c r="Y20" s="4"/>
    </row>
    <row r="21" spans="1:25" x14ac:dyDescent="0.2">
      <c r="A21">
        <v>15</v>
      </c>
      <c r="B21">
        <v>798577</v>
      </c>
      <c r="C21">
        <v>5243</v>
      </c>
      <c r="D21" t="s">
        <v>45</v>
      </c>
      <c r="E21">
        <v>2019</v>
      </c>
      <c r="F21" t="s">
        <v>42</v>
      </c>
      <c r="G21" t="s">
        <v>43</v>
      </c>
      <c r="H21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1.5</v>
      </c>
      <c r="Q21" s="3">
        <v>7.2670000000000003</v>
      </c>
      <c r="R21" s="3">
        <v>0</v>
      </c>
      <c r="S21" s="4">
        <f t="shared" si="2"/>
        <v>8.7669999999999995</v>
      </c>
      <c r="T21" s="3">
        <v>2</v>
      </c>
      <c r="U21" s="3">
        <v>8.23</v>
      </c>
      <c r="V21" s="3">
        <v>0</v>
      </c>
      <c r="W21" s="4">
        <f t="shared" si="3"/>
        <v>10.23</v>
      </c>
      <c r="X21" s="3">
        <f t="shared" si="4"/>
        <v>18.997</v>
      </c>
      <c r="Y21" s="4"/>
    </row>
    <row r="22" spans="1:25" x14ac:dyDescent="0.2">
      <c r="A22">
        <v>16</v>
      </c>
      <c r="B22">
        <v>975271</v>
      </c>
      <c r="C22">
        <v>3153</v>
      </c>
      <c r="D22" t="s">
        <v>39</v>
      </c>
      <c r="E22">
        <v>2019</v>
      </c>
      <c r="F22" t="s">
        <v>36</v>
      </c>
      <c r="G22" t="s">
        <v>37</v>
      </c>
      <c r="H22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2</v>
      </c>
      <c r="Q22" s="3">
        <v>7.6</v>
      </c>
      <c r="R22" s="3">
        <v>0</v>
      </c>
      <c r="S22" s="4">
        <f t="shared" si="2"/>
        <v>9.6</v>
      </c>
      <c r="T22" s="3">
        <v>2</v>
      </c>
      <c r="U22" s="3">
        <v>7.17</v>
      </c>
      <c r="V22" s="3">
        <v>0</v>
      </c>
      <c r="W22" s="4">
        <f t="shared" si="3"/>
        <v>9.17</v>
      </c>
      <c r="X22" s="3">
        <f t="shared" si="4"/>
        <v>18.77</v>
      </c>
      <c r="Y22" s="4"/>
    </row>
    <row r="23" spans="1:25" x14ac:dyDescent="0.2">
      <c r="A23">
        <v>17</v>
      </c>
      <c r="C23">
        <v>3295</v>
      </c>
      <c r="D23" t="s">
        <v>33</v>
      </c>
      <c r="E23">
        <v>2019</v>
      </c>
      <c r="F23" t="s">
        <v>29</v>
      </c>
      <c r="H2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2</v>
      </c>
      <c r="Q23" s="3">
        <v>7.367</v>
      </c>
      <c r="R23" s="3">
        <v>0</v>
      </c>
      <c r="S23" s="4">
        <f t="shared" si="2"/>
        <v>9.3670000000000009</v>
      </c>
      <c r="T23" s="3">
        <v>2</v>
      </c>
      <c r="U23" s="3">
        <v>7.37</v>
      </c>
      <c r="V23" s="3">
        <v>0</v>
      </c>
      <c r="W23" s="4">
        <f t="shared" si="3"/>
        <v>9.370000000000001</v>
      </c>
      <c r="X23" s="3">
        <f t="shared" si="4"/>
        <v>18.737000000000002</v>
      </c>
      <c r="Y23" s="4"/>
    </row>
    <row r="24" spans="1:25" x14ac:dyDescent="0.2">
      <c r="A24">
        <v>18</v>
      </c>
      <c r="B24">
        <v>942602</v>
      </c>
      <c r="C24">
        <v>3153</v>
      </c>
      <c r="D24" t="s">
        <v>38</v>
      </c>
      <c r="E24">
        <v>2019</v>
      </c>
      <c r="F24" t="s">
        <v>36</v>
      </c>
      <c r="G24" t="s">
        <v>37</v>
      </c>
      <c r="H24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1.5</v>
      </c>
      <c r="Q24" s="3">
        <v>7.7670000000000003</v>
      </c>
      <c r="R24" s="3">
        <v>2</v>
      </c>
      <c r="S24" s="4">
        <f t="shared" si="2"/>
        <v>7.2669999999999995</v>
      </c>
      <c r="T24" s="3">
        <v>2</v>
      </c>
      <c r="U24" s="3">
        <v>7.8</v>
      </c>
      <c r="V24" s="3">
        <v>0</v>
      </c>
      <c r="W24" s="4">
        <f t="shared" si="3"/>
        <v>9.8000000000000007</v>
      </c>
      <c r="X24" s="3">
        <f t="shared" si="4"/>
        <v>17.067</v>
      </c>
    </row>
    <row r="25" spans="1:25" x14ac:dyDescent="0.2">
      <c r="A25">
        <v>19</v>
      </c>
      <c r="D25" s="5" t="s">
        <v>155</v>
      </c>
      <c r="E25">
        <v>2019</v>
      </c>
      <c r="F25" s="5" t="s">
        <v>156</v>
      </c>
      <c r="H25">
        <v>0</v>
      </c>
      <c r="I25" s="3">
        <v>0</v>
      </c>
      <c r="J25" s="3">
        <v>0</v>
      </c>
      <c r="K25" s="4">
        <f t="shared" si="0"/>
        <v>0</v>
      </c>
      <c r="L25" s="3">
        <v>0</v>
      </c>
      <c r="M25" s="3">
        <v>0</v>
      </c>
      <c r="N25" s="3">
        <v>0</v>
      </c>
      <c r="O25" s="4">
        <f t="shared" si="1"/>
        <v>0</v>
      </c>
      <c r="P25" s="3">
        <v>1.5</v>
      </c>
      <c r="Q25" s="3">
        <v>7.5339999999999998</v>
      </c>
      <c r="R25" s="3">
        <v>2</v>
      </c>
      <c r="S25" s="4">
        <f t="shared" si="2"/>
        <v>7.0339999999999989</v>
      </c>
      <c r="T25" s="3">
        <v>2</v>
      </c>
      <c r="U25" s="3">
        <v>7.87</v>
      </c>
      <c r="V25" s="3">
        <v>0</v>
      </c>
      <c r="W25" s="4">
        <f t="shared" si="3"/>
        <v>9.870000000000001</v>
      </c>
      <c r="X25" s="3">
        <f t="shared" si="4"/>
        <v>16.904</v>
      </c>
    </row>
    <row r="26" spans="1:25" x14ac:dyDescent="0.2">
      <c r="A26">
        <v>20</v>
      </c>
      <c r="B26">
        <v>842345</v>
      </c>
      <c r="C26">
        <v>3295</v>
      </c>
      <c r="D26" t="s">
        <v>32</v>
      </c>
      <c r="E26">
        <v>2019</v>
      </c>
      <c r="F26" t="s">
        <v>29</v>
      </c>
      <c r="G26" t="s">
        <v>30</v>
      </c>
      <c r="H26">
        <v>0</v>
      </c>
      <c r="I26" s="3">
        <v>0</v>
      </c>
      <c r="J26" s="3">
        <v>0</v>
      </c>
      <c r="K26" s="4">
        <f t="shared" si="0"/>
        <v>0</v>
      </c>
      <c r="L26" s="3">
        <v>0</v>
      </c>
      <c r="M26" s="3">
        <v>0</v>
      </c>
      <c r="N26" s="3">
        <v>0</v>
      </c>
      <c r="O26" s="4">
        <f t="shared" si="1"/>
        <v>0</v>
      </c>
      <c r="P26" s="3">
        <v>2</v>
      </c>
      <c r="Q26" s="3">
        <v>6.734</v>
      </c>
      <c r="R26" s="3">
        <v>0</v>
      </c>
      <c r="S26" s="4">
        <f t="shared" si="2"/>
        <v>8.734</v>
      </c>
      <c r="T26" s="3">
        <v>1.5</v>
      </c>
      <c r="U26" s="3">
        <v>6.6</v>
      </c>
      <c r="V26" s="3">
        <v>0</v>
      </c>
      <c r="W26" s="4">
        <f t="shared" si="3"/>
        <v>8.1</v>
      </c>
      <c r="X26" s="3">
        <f t="shared" si="4"/>
        <v>16.834</v>
      </c>
    </row>
    <row r="27" spans="1:25" x14ac:dyDescent="0.2">
      <c r="A27">
        <v>21</v>
      </c>
      <c r="D27" s="5" t="s">
        <v>157</v>
      </c>
      <c r="E27">
        <v>2020</v>
      </c>
      <c r="F27" s="5" t="s">
        <v>156</v>
      </c>
      <c r="H27">
        <v>0</v>
      </c>
      <c r="I27" s="3">
        <v>0</v>
      </c>
      <c r="J27" s="3">
        <v>0</v>
      </c>
      <c r="K27" s="4">
        <f t="shared" si="0"/>
        <v>0</v>
      </c>
      <c r="L27" s="3">
        <v>0</v>
      </c>
      <c r="M27" s="3">
        <v>0</v>
      </c>
      <c r="N27" s="3">
        <v>0</v>
      </c>
      <c r="O27" s="4">
        <f t="shared" si="1"/>
        <v>0</v>
      </c>
      <c r="P27" s="3">
        <v>1.5</v>
      </c>
      <c r="Q27" s="3">
        <v>7.367</v>
      </c>
      <c r="R27" s="3">
        <v>2</v>
      </c>
      <c r="S27" s="4">
        <f t="shared" si="2"/>
        <v>6.8670000000000009</v>
      </c>
      <c r="T27" s="3">
        <v>2</v>
      </c>
      <c r="U27" s="3">
        <v>7.23</v>
      </c>
      <c r="V27" s="3">
        <v>0</v>
      </c>
      <c r="W27" s="4">
        <f t="shared" si="3"/>
        <v>9.23</v>
      </c>
      <c r="X27" s="3">
        <f t="shared" si="4"/>
        <v>16.097000000000001</v>
      </c>
    </row>
    <row r="28" spans="1:25" x14ac:dyDescent="0.2">
      <c r="A28">
        <v>22</v>
      </c>
      <c r="D28" s="5" t="s">
        <v>159</v>
      </c>
      <c r="E28">
        <v>2019</v>
      </c>
      <c r="F28" s="5" t="s">
        <v>156</v>
      </c>
      <c r="H28">
        <v>0</v>
      </c>
      <c r="I28" s="3">
        <v>0</v>
      </c>
      <c r="J28" s="3">
        <v>0</v>
      </c>
      <c r="K28" s="4">
        <f t="shared" si="0"/>
        <v>0</v>
      </c>
      <c r="L28" s="3">
        <v>0</v>
      </c>
      <c r="M28" s="3">
        <v>0</v>
      </c>
      <c r="N28" s="3">
        <v>0</v>
      </c>
      <c r="O28" s="4">
        <f t="shared" si="1"/>
        <v>0</v>
      </c>
      <c r="P28" s="3">
        <v>1.5</v>
      </c>
      <c r="Q28" s="3">
        <v>6.6340000000000003</v>
      </c>
      <c r="R28" s="3">
        <v>2</v>
      </c>
      <c r="S28" s="4">
        <f t="shared" si="2"/>
        <v>6.1340000000000003</v>
      </c>
      <c r="T28" s="3">
        <v>2</v>
      </c>
      <c r="U28" s="3">
        <v>6.67</v>
      </c>
      <c r="V28" s="3">
        <v>0</v>
      </c>
      <c r="W28" s="4">
        <f t="shared" si="3"/>
        <v>8.67</v>
      </c>
      <c r="X28" s="3">
        <f t="shared" si="4"/>
        <v>14.804</v>
      </c>
    </row>
    <row r="29" spans="1:25" x14ac:dyDescent="0.2">
      <c r="A29">
        <v>23</v>
      </c>
      <c r="B29">
        <v>702686</v>
      </c>
      <c r="C29">
        <v>3295</v>
      </c>
      <c r="D29" t="s">
        <v>28</v>
      </c>
      <c r="E29">
        <v>2021</v>
      </c>
      <c r="F29" t="s">
        <v>29</v>
      </c>
      <c r="G29" t="s">
        <v>30</v>
      </c>
      <c r="H29">
        <v>0</v>
      </c>
      <c r="I29" s="3">
        <v>0</v>
      </c>
      <c r="J29" s="3">
        <v>0</v>
      </c>
      <c r="K29" s="4">
        <f t="shared" si="0"/>
        <v>0</v>
      </c>
      <c r="L29" s="3">
        <v>0</v>
      </c>
      <c r="M29" s="3">
        <v>0</v>
      </c>
      <c r="N29" s="3">
        <v>0</v>
      </c>
      <c r="O29" s="4">
        <f t="shared" si="1"/>
        <v>0</v>
      </c>
      <c r="P29" s="3">
        <v>1.5</v>
      </c>
      <c r="Q29" s="3">
        <v>6.7</v>
      </c>
      <c r="R29" s="3">
        <v>2</v>
      </c>
      <c r="S29" s="4">
        <f t="shared" si="2"/>
        <v>6.1999999999999993</v>
      </c>
      <c r="T29" s="3">
        <v>2</v>
      </c>
      <c r="U29" s="3">
        <v>5.67</v>
      </c>
      <c r="V29" s="3">
        <v>0</v>
      </c>
      <c r="W29" s="4">
        <f t="shared" si="3"/>
        <v>7.67</v>
      </c>
      <c r="X29" s="3">
        <f t="shared" si="4"/>
        <v>13.87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29">
    <sortCondition descending="1" ref="X7:X29"/>
  </sortState>
  <pageMargins left="0.7" right="0.7" top="0.75" bottom="0.75" header="0.3" footer="0.3"/>
  <pageSetup scale="3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7"/>
  <sheetViews>
    <sheetView zoomScale="80" zoomScaleNormal="80" workbookViewId="0">
      <selection activeCell="A16" sqref="A16:XFD16"/>
    </sheetView>
  </sheetViews>
  <sheetFormatPr baseColWidth="10" defaultColWidth="8.83203125" defaultRowHeight="15" x14ac:dyDescent="0.2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9" x14ac:dyDescent="0.25">
      <c r="D1" t="s">
        <v>0</v>
      </c>
      <c r="E1" s="1"/>
    </row>
    <row r="2" spans="1:27" ht="19" x14ac:dyDescent="0.25">
      <c r="D2" t="s">
        <v>1</v>
      </c>
      <c r="E2" s="1"/>
    </row>
    <row r="3" spans="1:27" ht="19" x14ac:dyDescent="0.25">
      <c r="D3" t="s">
        <v>51</v>
      </c>
      <c r="E3" s="1"/>
    </row>
    <row r="6" spans="1:27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2">
      <c r="A7">
        <v>1</v>
      </c>
      <c r="B7">
        <v>420301</v>
      </c>
      <c r="C7">
        <v>5243</v>
      </c>
      <c r="D7" t="s">
        <v>70</v>
      </c>
      <c r="E7">
        <v>2018</v>
      </c>
      <c r="F7" t="s">
        <v>42</v>
      </c>
      <c r="G7" t="s">
        <v>43</v>
      </c>
      <c r="H7">
        <v>0</v>
      </c>
      <c r="I7" s="3">
        <v>0</v>
      </c>
      <c r="J7" s="3">
        <v>0</v>
      </c>
      <c r="K7" s="4">
        <f t="shared" ref="K7:K27" si="0">H7+I7-J7</f>
        <v>0</v>
      </c>
      <c r="L7" s="3">
        <v>0</v>
      </c>
      <c r="M7" s="3">
        <v>0</v>
      </c>
      <c r="N7" s="3">
        <v>0</v>
      </c>
      <c r="O7" s="4">
        <f t="shared" ref="O7:O27" si="1">L7+M7-N7</f>
        <v>0</v>
      </c>
      <c r="P7" s="3">
        <v>2.5</v>
      </c>
      <c r="Q7" s="3">
        <v>9.5</v>
      </c>
      <c r="R7" s="3">
        <v>0</v>
      </c>
      <c r="S7" s="4">
        <f t="shared" ref="S7:S27" si="2">P7+Q7-R7</f>
        <v>12</v>
      </c>
      <c r="T7" s="3">
        <v>2.5</v>
      </c>
      <c r="U7" s="3">
        <v>9.3330000000000002</v>
      </c>
      <c r="V7" s="3">
        <v>0</v>
      </c>
      <c r="W7" s="4">
        <f t="shared" ref="W7:W27" si="3">T7+U7-V7</f>
        <v>11.833</v>
      </c>
      <c r="X7" s="3">
        <f t="shared" ref="X7:X27" si="4">K7+O7+S7+W7</f>
        <v>23.832999999999998</v>
      </c>
      <c r="Y7" s="4"/>
    </row>
    <row r="8" spans="1:27" x14ac:dyDescent="0.2">
      <c r="A8">
        <v>2</v>
      </c>
      <c r="B8">
        <v>181144</v>
      </c>
      <c r="C8">
        <v>2402</v>
      </c>
      <c r="D8" t="s">
        <v>73</v>
      </c>
      <c r="E8">
        <v>2018</v>
      </c>
      <c r="F8" t="s">
        <v>47</v>
      </c>
      <c r="G8" t="s">
        <v>48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2.5</v>
      </c>
      <c r="Q8" s="3">
        <v>9.26</v>
      </c>
      <c r="R8" s="3">
        <v>0</v>
      </c>
      <c r="S8" s="4">
        <f t="shared" si="2"/>
        <v>11.76</v>
      </c>
      <c r="T8" s="3">
        <v>2.5</v>
      </c>
      <c r="U8" s="3">
        <v>9.0329999999999995</v>
      </c>
      <c r="V8" s="3">
        <v>0</v>
      </c>
      <c r="W8" s="4">
        <f t="shared" si="3"/>
        <v>11.532999999999999</v>
      </c>
      <c r="X8" s="3">
        <f t="shared" si="4"/>
        <v>23.292999999999999</v>
      </c>
      <c r="Y8" s="4"/>
    </row>
    <row r="9" spans="1:27" x14ac:dyDescent="0.2">
      <c r="A9">
        <v>3</v>
      </c>
      <c r="B9">
        <v>306129</v>
      </c>
      <c r="C9">
        <v>2876</v>
      </c>
      <c r="D9" t="s">
        <v>53</v>
      </c>
      <c r="E9">
        <v>2018</v>
      </c>
      <c r="F9" t="s">
        <v>23</v>
      </c>
      <c r="G9" t="s">
        <v>24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2.5</v>
      </c>
      <c r="Q9" s="3">
        <v>9.5</v>
      </c>
      <c r="R9" s="3">
        <v>0</v>
      </c>
      <c r="S9" s="4">
        <f t="shared" si="2"/>
        <v>12</v>
      </c>
      <c r="T9" s="3">
        <v>2.5</v>
      </c>
      <c r="U9" s="3">
        <v>8.7669999999999995</v>
      </c>
      <c r="V9" s="3">
        <v>0</v>
      </c>
      <c r="W9" s="4">
        <f t="shared" si="3"/>
        <v>11.266999999999999</v>
      </c>
      <c r="X9" s="3">
        <f t="shared" si="4"/>
        <v>23.266999999999999</v>
      </c>
      <c r="Y9" s="4"/>
    </row>
    <row r="10" spans="1:27" x14ac:dyDescent="0.2">
      <c r="A10">
        <v>4</v>
      </c>
      <c r="B10">
        <v>184385</v>
      </c>
      <c r="C10">
        <v>2402</v>
      </c>
      <c r="D10" t="s">
        <v>72</v>
      </c>
      <c r="E10">
        <v>2018</v>
      </c>
      <c r="F10" t="s">
        <v>47</v>
      </c>
      <c r="G10" t="s">
        <v>48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2.5</v>
      </c>
      <c r="Q10" s="3">
        <v>9.5</v>
      </c>
      <c r="R10" s="3">
        <v>0</v>
      </c>
      <c r="S10" s="4">
        <f t="shared" si="2"/>
        <v>12</v>
      </c>
      <c r="T10" s="3">
        <v>2.5</v>
      </c>
      <c r="U10" s="3">
        <v>8.7669999999999995</v>
      </c>
      <c r="V10" s="3">
        <v>0</v>
      </c>
      <c r="W10" s="4">
        <f t="shared" si="3"/>
        <v>11.266999999999999</v>
      </c>
      <c r="X10" s="3">
        <f t="shared" si="4"/>
        <v>23.266999999999999</v>
      </c>
      <c r="Y10" s="4"/>
    </row>
    <row r="11" spans="1:27" x14ac:dyDescent="0.2">
      <c r="A11">
        <v>5</v>
      </c>
      <c r="B11">
        <v>549933</v>
      </c>
      <c r="C11">
        <v>5995</v>
      </c>
      <c r="D11" t="s">
        <v>66</v>
      </c>
      <c r="E11">
        <v>2018</v>
      </c>
      <c r="F11" t="s">
        <v>67</v>
      </c>
      <c r="G11" t="s">
        <v>68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2.5</v>
      </c>
      <c r="Q11" s="3">
        <v>9.4</v>
      </c>
      <c r="R11" s="3">
        <v>0</v>
      </c>
      <c r="S11" s="4">
        <f t="shared" si="2"/>
        <v>11.9</v>
      </c>
      <c r="T11" s="3">
        <v>2.5</v>
      </c>
      <c r="U11" s="3">
        <v>8.6999999999999993</v>
      </c>
      <c r="V11" s="3">
        <v>0</v>
      </c>
      <c r="W11" s="4">
        <f t="shared" si="3"/>
        <v>11.2</v>
      </c>
      <c r="X11" s="3">
        <f t="shared" si="4"/>
        <v>23.1</v>
      </c>
      <c r="Y11" s="4"/>
    </row>
    <row r="12" spans="1:27" x14ac:dyDescent="0.2">
      <c r="A12">
        <v>6</v>
      </c>
      <c r="B12">
        <v>708438</v>
      </c>
      <c r="C12">
        <v>3198</v>
      </c>
      <c r="D12" t="s">
        <v>54</v>
      </c>
      <c r="E12">
        <v>2018</v>
      </c>
      <c r="F12" t="s">
        <v>26</v>
      </c>
      <c r="G12" t="s">
        <v>55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2.5</v>
      </c>
      <c r="Q12" s="3">
        <v>8.9700000000000006</v>
      </c>
      <c r="R12" s="3">
        <v>0</v>
      </c>
      <c r="S12" s="4">
        <f t="shared" si="2"/>
        <v>11.47</v>
      </c>
      <c r="T12" s="3">
        <v>2.5</v>
      </c>
      <c r="U12" s="3">
        <v>8.9670000000000005</v>
      </c>
      <c r="V12" s="3">
        <v>0</v>
      </c>
      <c r="W12" s="4">
        <f t="shared" si="3"/>
        <v>11.467000000000001</v>
      </c>
      <c r="X12" s="3">
        <f t="shared" si="4"/>
        <v>22.937000000000001</v>
      </c>
      <c r="Y12" s="4"/>
    </row>
    <row r="13" spans="1:27" x14ac:dyDescent="0.2">
      <c r="A13">
        <v>7</v>
      </c>
      <c r="B13">
        <v>358447</v>
      </c>
      <c r="C13">
        <v>2402</v>
      </c>
      <c r="D13" t="s">
        <v>74</v>
      </c>
      <c r="E13">
        <v>2018</v>
      </c>
      <c r="F13" t="s">
        <v>47</v>
      </c>
      <c r="G13" t="s">
        <v>48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2.5</v>
      </c>
      <c r="Q13" s="3">
        <v>9.26</v>
      </c>
      <c r="R13" s="3">
        <v>0</v>
      </c>
      <c r="S13" s="4">
        <f t="shared" si="2"/>
        <v>11.76</v>
      </c>
      <c r="T13" s="3">
        <v>2.5</v>
      </c>
      <c r="U13" s="3">
        <v>8.6329999999999991</v>
      </c>
      <c r="V13" s="3">
        <v>0</v>
      </c>
      <c r="W13" s="4">
        <f t="shared" si="3"/>
        <v>11.132999999999999</v>
      </c>
      <c r="X13" s="3">
        <f t="shared" si="4"/>
        <v>22.893000000000001</v>
      </c>
      <c r="Y13" s="4"/>
    </row>
    <row r="14" spans="1:27" x14ac:dyDescent="0.2">
      <c r="A14">
        <v>8</v>
      </c>
      <c r="B14">
        <v>107651</v>
      </c>
      <c r="C14">
        <v>2876</v>
      </c>
      <c r="D14" t="s">
        <v>52</v>
      </c>
      <c r="E14">
        <v>2018</v>
      </c>
      <c r="F14" t="s">
        <v>23</v>
      </c>
      <c r="G14" t="s">
        <v>24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2.5</v>
      </c>
      <c r="Q14" s="3">
        <v>9.0299999999999994</v>
      </c>
      <c r="R14" s="3">
        <v>0</v>
      </c>
      <c r="S14" s="4">
        <f t="shared" si="2"/>
        <v>11.53</v>
      </c>
      <c r="T14" s="3">
        <v>2.5</v>
      </c>
      <c r="U14" s="3">
        <v>8.8000000000000007</v>
      </c>
      <c r="V14" s="3">
        <v>0</v>
      </c>
      <c r="W14" s="4">
        <f t="shared" si="3"/>
        <v>11.3</v>
      </c>
      <c r="X14" s="3">
        <f t="shared" si="4"/>
        <v>22.83</v>
      </c>
      <c r="Y14" s="4"/>
    </row>
    <row r="15" spans="1:27" x14ac:dyDescent="0.2">
      <c r="A15">
        <v>9</v>
      </c>
      <c r="D15" s="5" t="s">
        <v>162</v>
      </c>
      <c r="E15">
        <v>2018</v>
      </c>
      <c r="F15" s="5" t="s">
        <v>42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2.2999999999999998</v>
      </c>
      <c r="Q15" s="3">
        <v>8.9</v>
      </c>
      <c r="R15" s="3">
        <v>0</v>
      </c>
      <c r="S15" s="4">
        <f t="shared" si="2"/>
        <v>11.2</v>
      </c>
      <c r="T15" s="3">
        <v>2.5</v>
      </c>
      <c r="U15" s="3">
        <v>8.5670000000000002</v>
      </c>
      <c r="V15" s="3">
        <v>0</v>
      </c>
      <c r="W15" s="4">
        <f t="shared" si="3"/>
        <v>11.067</v>
      </c>
      <c r="X15" s="3">
        <f t="shared" si="4"/>
        <v>22.266999999999999</v>
      </c>
      <c r="Y15" s="4"/>
    </row>
    <row r="16" spans="1:27" x14ac:dyDescent="0.2">
      <c r="A16">
        <v>10</v>
      </c>
      <c r="B16">
        <v>142738</v>
      </c>
      <c r="C16">
        <v>5243</v>
      </c>
      <c r="D16" t="s">
        <v>69</v>
      </c>
      <c r="E16">
        <v>2018</v>
      </c>
      <c r="F16" t="s">
        <v>42</v>
      </c>
      <c r="G16" t="s">
        <v>43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2.2999999999999998</v>
      </c>
      <c r="Q16" s="3">
        <v>9.1300000000000008</v>
      </c>
      <c r="R16" s="3">
        <v>0</v>
      </c>
      <c r="S16" s="4">
        <f t="shared" si="2"/>
        <v>11.43</v>
      </c>
      <c r="T16" s="3">
        <v>2.5</v>
      </c>
      <c r="U16" s="3">
        <v>8.2669999999999995</v>
      </c>
      <c r="V16" s="3">
        <v>0</v>
      </c>
      <c r="W16" s="4">
        <f t="shared" si="3"/>
        <v>10.766999999999999</v>
      </c>
      <c r="X16" s="3">
        <f t="shared" si="4"/>
        <v>22.196999999999999</v>
      </c>
      <c r="Y16" s="4"/>
    </row>
    <row r="17" spans="1:25" x14ac:dyDescent="0.2">
      <c r="A17">
        <v>11</v>
      </c>
      <c r="B17">
        <v>998430</v>
      </c>
      <c r="C17">
        <v>2402</v>
      </c>
      <c r="D17" t="s">
        <v>71</v>
      </c>
      <c r="E17">
        <v>2018</v>
      </c>
      <c r="F17" t="s">
        <v>47</v>
      </c>
      <c r="G17" t="s">
        <v>48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2.5</v>
      </c>
      <c r="Q17" s="3">
        <v>9.5</v>
      </c>
      <c r="R17" s="3">
        <v>0</v>
      </c>
      <c r="S17" s="4">
        <f t="shared" si="2"/>
        <v>12</v>
      </c>
      <c r="T17" s="3">
        <v>2.5</v>
      </c>
      <c r="U17" s="3">
        <v>7.5330000000000004</v>
      </c>
      <c r="V17" s="3">
        <v>0</v>
      </c>
      <c r="W17" s="4">
        <f t="shared" si="3"/>
        <v>10.033000000000001</v>
      </c>
      <c r="X17" s="3">
        <f t="shared" si="4"/>
        <v>22.033000000000001</v>
      </c>
      <c r="Y17" s="4"/>
    </row>
    <row r="18" spans="1:25" x14ac:dyDescent="0.2">
      <c r="A18">
        <v>12</v>
      </c>
      <c r="B18">
        <v>868116</v>
      </c>
      <c r="C18">
        <v>3198</v>
      </c>
      <c r="D18" t="s">
        <v>58</v>
      </c>
      <c r="E18">
        <v>2018</v>
      </c>
      <c r="F18" t="s">
        <v>26</v>
      </c>
      <c r="G18" t="s">
        <v>57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2.5</v>
      </c>
      <c r="Q18" s="3">
        <v>8.3000000000000007</v>
      </c>
      <c r="R18" s="3">
        <v>0</v>
      </c>
      <c r="S18" s="4">
        <f t="shared" si="2"/>
        <v>10.8</v>
      </c>
      <c r="T18" s="3">
        <v>2.5</v>
      </c>
      <c r="U18" s="3">
        <v>8.0670000000000002</v>
      </c>
      <c r="V18" s="3">
        <v>0</v>
      </c>
      <c r="W18" s="4">
        <f t="shared" si="3"/>
        <v>10.567</v>
      </c>
      <c r="X18" s="3">
        <f t="shared" si="4"/>
        <v>21.367000000000001</v>
      </c>
      <c r="Y18" s="4"/>
    </row>
    <row r="19" spans="1:25" x14ac:dyDescent="0.2">
      <c r="A19">
        <v>13</v>
      </c>
      <c r="C19">
        <v>3198</v>
      </c>
      <c r="D19" t="s">
        <v>60</v>
      </c>
      <c r="E19">
        <v>2018</v>
      </c>
      <c r="F19" t="s">
        <v>26</v>
      </c>
      <c r="G19" t="s">
        <v>57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2.5</v>
      </c>
      <c r="Q19" s="3">
        <v>8.6300000000000008</v>
      </c>
      <c r="R19" s="3">
        <v>0</v>
      </c>
      <c r="S19" s="4">
        <f t="shared" si="2"/>
        <v>11.13</v>
      </c>
      <c r="T19" s="3">
        <v>2.5</v>
      </c>
      <c r="U19" s="3">
        <v>7.7</v>
      </c>
      <c r="V19" s="3">
        <v>0</v>
      </c>
      <c r="W19" s="4">
        <f t="shared" si="3"/>
        <v>10.199999999999999</v>
      </c>
      <c r="X19" s="3">
        <f t="shared" si="4"/>
        <v>21.33</v>
      </c>
      <c r="Y19" s="4"/>
    </row>
    <row r="20" spans="1:25" x14ac:dyDescent="0.2">
      <c r="A20">
        <v>14</v>
      </c>
      <c r="B20">
        <v>822224</v>
      </c>
      <c r="C20">
        <v>3153</v>
      </c>
      <c r="D20" t="s">
        <v>64</v>
      </c>
      <c r="E20">
        <v>2018</v>
      </c>
      <c r="F20" t="s">
        <v>36</v>
      </c>
      <c r="G20" t="s">
        <v>37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2.5</v>
      </c>
      <c r="Q20" s="3">
        <v>8.6999999999999993</v>
      </c>
      <c r="R20" s="3">
        <v>0</v>
      </c>
      <c r="S20" s="4">
        <f t="shared" si="2"/>
        <v>11.2</v>
      </c>
      <c r="T20" s="3">
        <v>2.5</v>
      </c>
      <c r="U20" s="3">
        <v>7.6</v>
      </c>
      <c r="V20" s="3">
        <v>0</v>
      </c>
      <c r="W20" s="4">
        <f t="shared" si="3"/>
        <v>10.1</v>
      </c>
      <c r="X20" s="3">
        <f t="shared" si="4"/>
        <v>21.299999999999997</v>
      </c>
      <c r="Y20" s="4"/>
    </row>
    <row r="21" spans="1:25" x14ac:dyDescent="0.2">
      <c r="A21">
        <v>15</v>
      </c>
      <c r="B21">
        <v>506034</v>
      </c>
      <c r="C21">
        <v>3153</v>
      </c>
      <c r="D21" t="s">
        <v>63</v>
      </c>
      <c r="E21">
        <v>2018</v>
      </c>
      <c r="F21" t="s">
        <v>36</v>
      </c>
      <c r="G21" t="s">
        <v>37</v>
      </c>
      <c r="H21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2.5</v>
      </c>
      <c r="Q21" s="3">
        <v>8.1</v>
      </c>
      <c r="R21" s="3">
        <v>0</v>
      </c>
      <c r="S21" s="4">
        <f t="shared" si="2"/>
        <v>10.6</v>
      </c>
      <c r="T21" s="3">
        <v>2.5</v>
      </c>
      <c r="U21" s="3">
        <v>7.633</v>
      </c>
      <c r="V21" s="3">
        <v>0</v>
      </c>
      <c r="W21" s="4">
        <f t="shared" si="3"/>
        <v>10.132999999999999</v>
      </c>
      <c r="X21" s="3">
        <f t="shared" si="4"/>
        <v>20.732999999999997</v>
      </c>
      <c r="Y21" s="4"/>
    </row>
    <row r="22" spans="1:25" x14ac:dyDescent="0.2">
      <c r="A22">
        <v>16</v>
      </c>
      <c r="B22">
        <v>384433</v>
      </c>
      <c r="C22">
        <v>3198</v>
      </c>
      <c r="D22" t="s">
        <v>56</v>
      </c>
      <c r="E22">
        <v>2018</v>
      </c>
      <c r="F22" t="s">
        <v>26</v>
      </c>
      <c r="G22" t="s">
        <v>57</v>
      </c>
      <c r="H22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2.5</v>
      </c>
      <c r="Q22" s="3">
        <v>8</v>
      </c>
      <c r="R22" s="3">
        <v>0</v>
      </c>
      <c r="S22" s="4">
        <f t="shared" si="2"/>
        <v>10.5</v>
      </c>
      <c r="T22" s="3">
        <v>2.5</v>
      </c>
      <c r="U22" s="3">
        <v>7.633</v>
      </c>
      <c r="V22" s="3">
        <v>0</v>
      </c>
      <c r="W22" s="4">
        <f t="shared" si="3"/>
        <v>10.132999999999999</v>
      </c>
      <c r="X22" s="3">
        <f t="shared" si="4"/>
        <v>20.632999999999999</v>
      </c>
      <c r="Y22" s="4"/>
    </row>
    <row r="23" spans="1:25" x14ac:dyDescent="0.2">
      <c r="A23">
        <v>17</v>
      </c>
      <c r="D23" s="5" t="s">
        <v>163</v>
      </c>
      <c r="E23">
        <v>2018</v>
      </c>
      <c r="F23" s="5" t="s">
        <v>156</v>
      </c>
      <c r="H2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2.5</v>
      </c>
      <c r="Q23" s="3">
        <v>8.4</v>
      </c>
      <c r="R23" s="3">
        <v>0</v>
      </c>
      <c r="S23" s="4">
        <f t="shared" si="2"/>
        <v>10.9</v>
      </c>
      <c r="T23" s="3">
        <v>2.5</v>
      </c>
      <c r="U23" s="3">
        <v>7.2</v>
      </c>
      <c r="V23" s="3">
        <v>0</v>
      </c>
      <c r="W23" s="4">
        <f t="shared" si="3"/>
        <v>9.6999999999999993</v>
      </c>
      <c r="X23" s="3">
        <f t="shared" si="4"/>
        <v>20.6</v>
      </c>
      <c r="Y23" s="4"/>
    </row>
    <row r="24" spans="1:25" x14ac:dyDescent="0.2">
      <c r="A24">
        <v>18</v>
      </c>
      <c r="C24">
        <v>3198</v>
      </c>
      <c r="D24" t="s">
        <v>59</v>
      </c>
      <c r="E24">
        <v>2018</v>
      </c>
      <c r="F24" t="s">
        <v>26</v>
      </c>
      <c r="G24" t="s">
        <v>57</v>
      </c>
      <c r="H24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2.5</v>
      </c>
      <c r="Q24" s="3">
        <v>8.1999999999999993</v>
      </c>
      <c r="R24" s="3">
        <v>0</v>
      </c>
      <c r="S24" s="4">
        <f t="shared" si="2"/>
        <v>10.7</v>
      </c>
      <c r="T24" s="3">
        <v>2.5</v>
      </c>
      <c r="U24" s="3">
        <v>7.1</v>
      </c>
      <c r="V24" s="3">
        <v>0</v>
      </c>
      <c r="W24" s="4">
        <f t="shared" si="3"/>
        <v>9.6</v>
      </c>
      <c r="X24" s="3">
        <f t="shared" si="4"/>
        <v>20.299999999999997</v>
      </c>
      <c r="Y24" s="4"/>
    </row>
    <row r="25" spans="1:25" x14ac:dyDescent="0.2">
      <c r="A25">
        <v>19</v>
      </c>
      <c r="B25">
        <v>230386</v>
      </c>
      <c r="C25">
        <v>3295</v>
      </c>
      <c r="D25" t="s">
        <v>62</v>
      </c>
      <c r="E25">
        <v>2018</v>
      </c>
      <c r="F25" t="s">
        <v>29</v>
      </c>
      <c r="G25" t="s">
        <v>30</v>
      </c>
      <c r="H25">
        <v>0</v>
      </c>
      <c r="I25" s="3">
        <v>0</v>
      </c>
      <c r="J25" s="3">
        <v>0</v>
      </c>
      <c r="K25" s="4">
        <f t="shared" si="0"/>
        <v>0</v>
      </c>
      <c r="L25" s="3">
        <v>0</v>
      </c>
      <c r="M25" s="3">
        <v>0</v>
      </c>
      <c r="N25" s="3">
        <v>0</v>
      </c>
      <c r="O25" s="4">
        <f t="shared" si="1"/>
        <v>0</v>
      </c>
      <c r="P25" s="3">
        <v>2.2999999999999998</v>
      </c>
      <c r="Q25" s="3">
        <v>8.1999999999999993</v>
      </c>
      <c r="R25" s="3">
        <v>0</v>
      </c>
      <c r="S25" s="4">
        <f t="shared" si="2"/>
        <v>10.5</v>
      </c>
      <c r="T25" s="3">
        <v>2.5</v>
      </c>
      <c r="U25" s="3">
        <v>7.2</v>
      </c>
      <c r="V25" s="3">
        <v>0</v>
      </c>
      <c r="W25" s="4">
        <f t="shared" si="3"/>
        <v>9.6999999999999993</v>
      </c>
      <c r="X25" s="3">
        <f t="shared" si="4"/>
        <v>20.2</v>
      </c>
      <c r="Y25" s="4"/>
    </row>
    <row r="26" spans="1:25" x14ac:dyDescent="0.2">
      <c r="A26">
        <v>20</v>
      </c>
      <c r="B26">
        <v>208116</v>
      </c>
      <c r="C26">
        <v>3153</v>
      </c>
      <c r="D26" t="s">
        <v>65</v>
      </c>
      <c r="E26">
        <v>2018</v>
      </c>
      <c r="F26" t="s">
        <v>36</v>
      </c>
      <c r="G26" t="s">
        <v>37</v>
      </c>
      <c r="H26">
        <v>0</v>
      </c>
      <c r="I26" s="3">
        <v>0</v>
      </c>
      <c r="J26" s="3">
        <v>0</v>
      </c>
      <c r="K26" s="4">
        <f t="shared" si="0"/>
        <v>0</v>
      </c>
      <c r="L26" s="3">
        <v>0</v>
      </c>
      <c r="M26" s="3">
        <v>0</v>
      </c>
      <c r="N26" s="3">
        <v>0</v>
      </c>
      <c r="O26" s="4">
        <f t="shared" si="1"/>
        <v>0</v>
      </c>
      <c r="P26" s="3">
        <v>2</v>
      </c>
      <c r="Q26" s="3">
        <v>8.5</v>
      </c>
      <c r="R26" s="3">
        <v>2</v>
      </c>
      <c r="S26" s="4">
        <f t="shared" si="2"/>
        <v>8.5</v>
      </c>
      <c r="T26" s="3">
        <v>2.5</v>
      </c>
      <c r="U26" s="3">
        <v>7.9</v>
      </c>
      <c r="V26" s="3">
        <v>0</v>
      </c>
      <c r="W26" s="4">
        <f t="shared" si="3"/>
        <v>10.4</v>
      </c>
      <c r="X26" s="3">
        <f t="shared" si="4"/>
        <v>18.899999999999999</v>
      </c>
    </row>
    <row r="27" spans="1:25" x14ac:dyDescent="0.2">
      <c r="A27">
        <v>21</v>
      </c>
      <c r="B27">
        <v>308016</v>
      </c>
      <c r="C27">
        <v>3295</v>
      </c>
      <c r="D27" t="s">
        <v>61</v>
      </c>
      <c r="E27">
        <v>2018</v>
      </c>
      <c r="F27" t="s">
        <v>29</v>
      </c>
      <c r="G27" t="s">
        <v>30</v>
      </c>
      <c r="H27">
        <v>0</v>
      </c>
      <c r="I27" s="3">
        <v>0</v>
      </c>
      <c r="J27" s="3">
        <v>0</v>
      </c>
      <c r="K27" s="4">
        <f t="shared" si="0"/>
        <v>0</v>
      </c>
      <c r="L27" s="3">
        <v>0</v>
      </c>
      <c r="M27" s="3">
        <v>0</v>
      </c>
      <c r="N27" s="3">
        <v>0</v>
      </c>
      <c r="O27" s="4">
        <f t="shared" si="1"/>
        <v>0</v>
      </c>
      <c r="P27" s="3">
        <v>2.2999999999999998</v>
      </c>
      <c r="Q27" s="3">
        <v>7.93</v>
      </c>
      <c r="R27" s="3">
        <v>0</v>
      </c>
      <c r="S27" s="4">
        <f t="shared" si="2"/>
        <v>10.23</v>
      </c>
      <c r="T27" s="3">
        <v>2.5</v>
      </c>
      <c r="U27" s="3">
        <v>6.1669999999999998</v>
      </c>
      <c r="V27" s="3">
        <v>0</v>
      </c>
      <c r="W27" s="4">
        <f t="shared" si="3"/>
        <v>8.6669999999999998</v>
      </c>
      <c r="X27" s="3">
        <f t="shared" si="4"/>
        <v>18.896999999999998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27">
    <sortCondition descending="1" ref="X7:X27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tabSelected="1" zoomScale="80" zoomScaleNormal="80" workbookViewId="0">
      <selection activeCell="A19" sqref="A19:A25"/>
    </sheetView>
  </sheetViews>
  <sheetFormatPr baseColWidth="10" defaultColWidth="8.83203125" defaultRowHeight="15" x14ac:dyDescent="0.2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9" x14ac:dyDescent="0.25">
      <c r="D1" t="s">
        <v>0</v>
      </c>
      <c r="E1" s="1"/>
    </row>
    <row r="2" spans="1:27" ht="19" x14ac:dyDescent="0.25">
      <c r="D2" t="s">
        <v>1</v>
      </c>
      <c r="E2" s="1"/>
    </row>
    <row r="3" spans="1:27" ht="19" x14ac:dyDescent="0.25">
      <c r="D3" t="s">
        <v>75</v>
      </c>
      <c r="E3" s="1"/>
    </row>
    <row r="5" spans="1:27" x14ac:dyDescent="0.2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11</v>
      </c>
      <c r="M5" s="2" t="s">
        <v>12</v>
      </c>
      <c r="N5" s="2" t="s">
        <v>13</v>
      </c>
      <c r="O5" s="2" t="s">
        <v>15</v>
      </c>
      <c r="P5" s="2" t="s">
        <v>11</v>
      </c>
      <c r="Q5" s="2" t="s">
        <v>12</v>
      </c>
      <c r="R5" s="2" t="s">
        <v>13</v>
      </c>
      <c r="S5" s="2" t="s">
        <v>16</v>
      </c>
      <c r="T5" s="2" t="s">
        <v>11</v>
      </c>
      <c r="U5" s="2" t="s">
        <v>12</v>
      </c>
      <c r="V5" s="2" t="s">
        <v>13</v>
      </c>
      <c r="W5" s="2" t="s">
        <v>17</v>
      </c>
      <c r="X5" s="2" t="s">
        <v>18</v>
      </c>
    </row>
    <row r="6" spans="1:27" x14ac:dyDescent="0.2">
      <c r="A6">
        <v>1</v>
      </c>
      <c r="B6">
        <v>363780</v>
      </c>
      <c r="C6">
        <v>2402</v>
      </c>
      <c r="D6" t="s">
        <v>96</v>
      </c>
      <c r="E6">
        <v>2017</v>
      </c>
      <c r="F6" t="s">
        <v>47</v>
      </c>
      <c r="G6" t="s">
        <v>97</v>
      </c>
      <c r="H6">
        <v>0</v>
      </c>
      <c r="I6" s="3">
        <v>0</v>
      </c>
      <c r="J6" s="3">
        <v>0</v>
      </c>
      <c r="K6" s="4">
        <f>H6+I6-J6</f>
        <v>0</v>
      </c>
      <c r="L6" s="3">
        <v>10</v>
      </c>
      <c r="M6" s="3">
        <v>8.4339999999999993</v>
      </c>
      <c r="N6" s="3">
        <v>0</v>
      </c>
      <c r="O6" s="4">
        <f>L6+M6-N6</f>
        <v>18.433999999999997</v>
      </c>
      <c r="P6" s="3">
        <v>10</v>
      </c>
      <c r="Q6" s="3">
        <v>9</v>
      </c>
      <c r="R6" s="3">
        <v>0</v>
      </c>
      <c r="S6" s="4">
        <f>P6+Q6-R6</f>
        <v>19</v>
      </c>
      <c r="T6" s="3">
        <v>10</v>
      </c>
      <c r="U6" s="3">
        <v>8</v>
      </c>
      <c r="V6" s="3">
        <v>0</v>
      </c>
      <c r="W6" s="4">
        <f>T6+U6-V6</f>
        <v>18</v>
      </c>
      <c r="X6" s="3">
        <f>K6+O6+S6+W6</f>
        <v>55.433999999999997</v>
      </c>
      <c r="Y6" s="2" t="s">
        <v>19</v>
      </c>
      <c r="Z6" s="2" t="s">
        <v>3</v>
      </c>
      <c r="AA6" s="2"/>
    </row>
    <row r="7" spans="1:27" x14ac:dyDescent="0.2">
      <c r="A7">
        <v>2</v>
      </c>
      <c r="B7">
        <v>868694</v>
      </c>
      <c r="C7">
        <v>9605</v>
      </c>
      <c r="D7" t="s">
        <v>87</v>
      </c>
      <c r="E7">
        <v>2017</v>
      </c>
      <c r="F7" t="s">
        <v>34</v>
      </c>
      <c r="G7" t="s">
        <v>88</v>
      </c>
      <c r="H7">
        <v>0</v>
      </c>
      <c r="I7" s="3">
        <v>0</v>
      </c>
      <c r="J7" s="3">
        <v>0</v>
      </c>
      <c r="K7" s="4">
        <f>H7+I7-J7</f>
        <v>0</v>
      </c>
      <c r="L7" s="3">
        <v>10</v>
      </c>
      <c r="M7" s="3">
        <v>9.1340000000000003</v>
      </c>
      <c r="N7" s="3">
        <v>0</v>
      </c>
      <c r="O7" s="4">
        <f>L7+M7-N7</f>
        <v>19.134</v>
      </c>
      <c r="P7" s="3">
        <v>10</v>
      </c>
      <c r="Q7" s="3">
        <v>8.57</v>
      </c>
      <c r="R7" s="3">
        <v>0</v>
      </c>
      <c r="S7" s="4">
        <f>P7+Q7-R7</f>
        <v>18.57</v>
      </c>
      <c r="T7" s="3">
        <v>10</v>
      </c>
      <c r="U7" s="3">
        <v>7.6</v>
      </c>
      <c r="V7" s="3">
        <v>0</v>
      </c>
      <c r="W7" s="4">
        <f>T7+U7-V7</f>
        <v>17.600000000000001</v>
      </c>
      <c r="X7" s="3">
        <f>K7+O7+S7+W7</f>
        <v>55.304000000000002</v>
      </c>
      <c r="Y7" s="4"/>
    </row>
    <row r="8" spans="1:27" x14ac:dyDescent="0.2">
      <c r="A8">
        <v>3</v>
      </c>
      <c r="B8">
        <v>500000</v>
      </c>
      <c r="C8">
        <v>9605</v>
      </c>
      <c r="D8" t="s">
        <v>89</v>
      </c>
      <c r="E8">
        <v>2016</v>
      </c>
      <c r="F8" t="s">
        <v>34</v>
      </c>
      <c r="G8" t="s">
        <v>90</v>
      </c>
      <c r="H8">
        <v>0</v>
      </c>
      <c r="I8" s="3">
        <v>0</v>
      </c>
      <c r="J8" s="3">
        <v>0</v>
      </c>
      <c r="K8" s="4">
        <f>H8+I8-J8</f>
        <v>0</v>
      </c>
      <c r="L8" s="3">
        <v>10</v>
      </c>
      <c r="M8" s="3">
        <v>8.5</v>
      </c>
      <c r="N8" s="3">
        <v>0</v>
      </c>
      <c r="O8" s="4">
        <f>L8+M8-N8</f>
        <v>18.5</v>
      </c>
      <c r="P8" s="3">
        <v>10</v>
      </c>
      <c r="Q8" s="3">
        <v>7.67</v>
      </c>
      <c r="R8" s="3">
        <v>0</v>
      </c>
      <c r="S8" s="4">
        <f>P8+Q8-R8</f>
        <v>17.670000000000002</v>
      </c>
      <c r="T8" s="3">
        <v>10</v>
      </c>
      <c r="U8" s="3">
        <v>7.8</v>
      </c>
      <c r="V8" s="3">
        <v>0</v>
      </c>
      <c r="W8" s="4">
        <f>T8+U8-V8</f>
        <v>17.8</v>
      </c>
      <c r="X8" s="3">
        <f>K8+O8+S8+W8</f>
        <v>53.97</v>
      </c>
      <c r="Y8" s="4"/>
    </row>
    <row r="9" spans="1:27" x14ac:dyDescent="0.2">
      <c r="A9">
        <v>4</v>
      </c>
      <c r="B9">
        <v>201979</v>
      </c>
      <c r="C9">
        <v>2876</v>
      </c>
      <c r="D9" t="s">
        <v>81</v>
      </c>
      <c r="E9">
        <v>2017</v>
      </c>
      <c r="F9" t="s">
        <v>23</v>
      </c>
      <c r="G9" t="s">
        <v>24</v>
      </c>
      <c r="H9">
        <v>0</v>
      </c>
      <c r="I9" s="3">
        <v>0</v>
      </c>
      <c r="J9" s="3">
        <v>0</v>
      </c>
      <c r="K9" s="4">
        <f>H9+I9-J9</f>
        <v>0</v>
      </c>
      <c r="L9" s="3">
        <v>10</v>
      </c>
      <c r="M9" s="3">
        <v>9.34</v>
      </c>
      <c r="N9" s="3">
        <v>0</v>
      </c>
      <c r="O9" s="4">
        <f>L9+M9-N9</f>
        <v>19.34</v>
      </c>
      <c r="P9" s="3">
        <v>10</v>
      </c>
      <c r="Q9" s="3">
        <v>7.7</v>
      </c>
      <c r="R9" s="3">
        <v>0</v>
      </c>
      <c r="S9" s="4">
        <f>P9+Q9-R9</f>
        <v>17.7</v>
      </c>
      <c r="T9" s="3">
        <v>10</v>
      </c>
      <c r="U9" s="3">
        <v>6.9</v>
      </c>
      <c r="V9" s="3">
        <v>0</v>
      </c>
      <c r="W9" s="4">
        <f>T9+U9-V9</f>
        <v>16.899999999999999</v>
      </c>
      <c r="X9" s="3">
        <f>K9+O9+S9+W9</f>
        <v>53.94</v>
      </c>
      <c r="Y9" s="4"/>
    </row>
    <row r="10" spans="1:27" x14ac:dyDescent="0.2">
      <c r="A10">
        <v>5</v>
      </c>
      <c r="B10">
        <v>540226</v>
      </c>
      <c r="C10">
        <v>9512</v>
      </c>
      <c r="D10" t="s">
        <v>78</v>
      </c>
      <c r="E10">
        <v>2017</v>
      </c>
      <c r="F10" t="s">
        <v>21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10</v>
      </c>
      <c r="M10" s="3">
        <v>8.4</v>
      </c>
      <c r="N10" s="3">
        <v>0</v>
      </c>
      <c r="O10" s="4">
        <f>L10+M10-N10</f>
        <v>18.399999999999999</v>
      </c>
      <c r="P10" s="3">
        <v>10</v>
      </c>
      <c r="Q10" s="3">
        <v>8.1999999999999993</v>
      </c>
      <c r="R10" s="3">
        <v>0</v>
      </c>
      <c r="S10" s="4">
        <f>P10+Q10-R10</f>
        <v>18.2</v>
      </c>
      <c r="T10" s="3">
        <v>10</v>
      </c>
      <c r="U10" s="3">
        <v>7.07</v>
      </c>
      <c r="V10" s="3">
        <v>0</v>
      </c>
      <c r="W10" s="4">
        <f>T10+U10-V10</f>
        <v>17.07</v>
      </c>
      <c r="X10" s="3">
        <f>K10+O10+S10+W10</f>
        <v>53.669999999999995</v>
      </c>
      <c r="Y10" s="4"/>
    </row>
    <row r="11" spans="1:27" x14ac:dyDescent="0.2">
      <c r="A11">
        <v>6</v>
      </c>
      <c r="B11">
        <v>273821</v>
      </c>
      <c r="C11">
        <v>5995</v>
      </c>
      <c r="D11" t="s">
        <v>91</v>
      </c>
      <c r="E11">
        <v>2017</v>
      </c>
      <c r="F11" t="s">
        <v>67</v>
      </c>
      <c r="G11" t="s">
        <v>68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10</v>
      </c>
      <c r="M11" s="3">
        <v>8.6999999999999993</v>
      </c>
      <c r="N11" s="3">
        <v>0</v>
      </c>
      <c r="O11" s="4">
        <f>L11+M11-N11</f>
        <v>18.7</v>
      </c>
      <c r="P11" s="3">
        <v>10</v>
      </c>
      <c r="Q11" s="3">
        <v>7.43</v>
      </c>
      <c r="R11" s="3">
        <v>0</v>
      </c>
      <c r="S11" s="4">
        <f>P11+Q11-R11</f>
        <v>17.43</v>
      </c>
      <c r="T11" s="3">
        <v>10</v>
      </c>
      <c r="U11" s="3">
        <v>7.4</v>
      </c>
      <c r="V11" s="3">
        <v>0</v>
      </c>
      <c r="W11" s="4">
        <f>T11+U11-V11</f>
        <v>17.399999999999999</v>
      </c>
      <c r="X11" s="3">
        <f>K11+O11+S11+W11</f>
        <v>53.529999999999994</v>
      </c>
      <c r="Y11" s="4"/>
    </row>
    <row r="12" spans="1:27" x14ac:dyDescent="0.2">
      <c r="A12">
        <v>7</v>
      </c>
      <c r="B12">
        <v>961963</v>
      </c>
      <c r="C12">
        <v>5243</v>
      </c>
      <c r="D12" t="s">
        <v>95</v>
      </c>
      <c r="E12">
        <v>2016</v>
      </c>
      <c r="F12" t="s">
        <v>42</v>
      </c>
      <c r="G12" t="s">
        <v>93</v>
      </c>
      <c r="H12">
        <v>0</v>
      </c>
      <c r="I12" s="3">
        <v>0</v>
      </c>
      <c r="J12" s="3">
        <v>0</v>
      </c>
      <c r="K12" s="4">
        <f>H12+I12-J12</f>
        <v>0</v>
      </c>
      <c r="L12" s="3">
        <v>10</v>
      </c>
      <c r="M12" s="3">
        <v>8.7669999999999995</v>
      </c>
      <c r="N12" s="3">
        <v>0</v>
      </c>
      <c r="O12" s="4">
        <f>L12+M12-N12</f>
        <v>18.766999999999999</v>
      </c>
      <c r="P12" s="3">
        <v>10</v>
      </c>
      <c r="Q12" s="3">
        <v>7.36</v>
      </c>
      <c r="R12" s="3">
        <v>0</v>
      </c>
      <c r="S12" s="4">
        <f>P12+Q12-R12</f>
        <v>17.36</v>
      </c>
      <c r="T12" s="3">
        <v>10</v>
      </c>
      <c r="U12" s="3">
        <v>7.37</v>
      </c>
      <c r="V12" s="3">
        <v>0</v>
      </c>
      <c r="W12" s="4">
        <f>T12+U12-V12</f>
        <v>17.37</v>
      </c>
      <c r="X12" s="3">
        <f>K12+O12+S12+W12</f>
        <v>53.497</v>
      </c>
      <c r="Y12" s="4"/>
    </row>
    <row r="13" spans="1:27" x14ac:dyDescent="0.2">
      <c r="A13">
        <v>8</v>
      </c>
      <c r="B13">
        <v>435949</v>
      </c>
      <c r="C13">
        <v>3198</v>
      </c>
      <c r="D13" t="s">
        <v>82</v>
      </c>
      <c r="E13">
        <v>2016</v>
      </c>
      <c r="F13" t="s">
        <v>26</v>
      </c>
      <c r="G13" t="s">
        <v>57</v>
      </c>
      <c r="H13">
        <v>0</v>
      </c>
      <c r="I13" s="3">
        <v>0</v>
      </c>
      <c r="J13" s="3">
        <v>0</v>
      </c>
      <c r="K13" s="4">
        <f>H13+I13-J13</f>
        <v>0</v>
      </c>
      <c r="L13" s="3">
        <v>10</v>
      </c>
      <c r="M13" s="3">
        <v>8.2669999999999995</v>
      </c>
      <c r="N13" s="3">
        <v>0</v>
      </c>
      <c r="O13" s="4">
        <f>L13+M13-N13</f>
        <v>18.266999999999999</v>
      </c>
      <c r="P13" s="3">
        <v>10</v>
      </c>
      <c r="Q13" s="3">
        <v>7.4</v>
      </c>
      <c r="R13" s="3">
        <v>0</v>
      </c>
      <c r="S13" s="4">
        <f>P13+Q13-R13</f>
        <v>17.399999999999999</v>
      </c>
      <c r="T13" s="3">
        <v>10</v>
      </c>
      <c r="U13" s="3">
        <v>7.6</v>
      </c>
      <c r="V13" s="3">
        <v>0</v>
      </c>
      <c r="W13" s="4">
        <f>T13+U13-V13</f>
        <v>17.600000000000001</v>
      </c>
      <c r="X13" s="3">
        <f>K13+O13+S13+W13</f>
        <v>53.267000000000003</v>
      </c>
      <c r="Y13" s="4"/>
    </row>
    <row r="14" spans="1:27" x14ac:dyDescent="0.2">
      <c r="A14">
        <v>9</v>
      </c>
      <c r="B14">
        <v>802917</v>
      </c>
      <c r="C14">
        <v>3295</v>
      </c>
      <c r="D14" t="s">
        <v>84</v>
      </c>
      <c r="E14">
        <v>2016</v>
      </c>
      <c r="F14" t="s">
        <v>29</v>
      </c>
      <c r="G14" t="s">
        <v>85</v>
      </c>
      <c r="H14">
        <v>0</v>
      </c>
      <c r="I14" s="3">
        <v>0</v>
      </c>
      <c r="J14" s="3">
        <v>0</v>
      </c>
      <c r="K14" s="4">
        <f>H14+I14-J14</f>
        <v>0</v>
      </c>
      <c r="L14" s="3">
        <v>10</v>
      </c>
      <c r="M14" s="3">
        <v>8.3339999999999996</v>
      </c>
      <c r="N14" s="3">
        <v>0</v>
      </c>
      <c r="O14" s="4">
        <f>L14+M14-N14</f>
        <v>18.334</v>
      </c>
      <c r="P14" s="3">
        <v>10</v>
      </c>
      <c r="Q14" s="3">
        <v>7.2</v>
      </c>
      <c r="R14" s="3">
        <v>0</v>
      </c>
      <c r="S14" s="4">
        <f>P14+Q14-R14</f>
        <v>17.2</v>
      </c>
      <c r="T14" s="3">
        <v>10</v>
      </c>
      <c r="U14" s="3">
        <v>7.73</v>
      </c>
      <c r="V14" s="3">
        <v>0</v>
      </c>
      <c r="W14" s="4">
        <f>T14+U14-V14</f>
        <v>17.73</v>
      </c>
      <c r="X14" s="3">
        <f>K14+O14+S14+W14</f>
        <v>53.263999999999996</v>
      </c>
      <c r="Y14" s="4"/>
    </row>
    <row r="15" spans="1:27" x14ac:dyDescent="0.2">
      <c r="A15">
        <v>10</v>
      </c>
      <c r="B15">
        <v>197276</v>
      </c>
      <c r="C15">
        <v>5243</v>
      </c>
      <c r="D15" t="s">
        <v>94</v>
      </c>
      <c r="E15">
        <v>2016</v>
      </c>
      <c r="F15" t="s">
        <v>42</v>
      </c>
      <c r="G15" t="s">
        <v>93</v>
      </c>
      <c r="H15">
        <v>0</v>
      </c>
      <c r="I15" s="3">
        <v>0</v>
      </c>
      <c r="J15" s="3">
        <v>0</v>
      </c>
      <c r="K15" s="4">
        <f>H15+I15-J15</f>
        <v>0</v>
      </c>
      <c r="L15" s="3">
        <v>10</v>
      </c>
      <c r="M15" s="3">
        <v>8.4</v>
      </c>
      <c r="N15" s="3">
        <v>0</v>
      </c>
      <c r="O15" s="4">
        <f>L15+M15-N15</f>
        <v>18.399999999999999</v>
      </c>
      <c r="P15" s="3">
        <v>10</v>
      </c>
      <c r="Q15" s="3">
        <v>7.93</v>
      </c>
      <c r="R15" s="3">
        <v>0</v>
      </c>
      <c r="S15" s="4">
        <f>P15+Q15-R15</f>
        <v>17.93</v>
      </c>
      <c r="T15" s="3">
        <v>9</v>
      </c>
      <c r="U15" s="3">
        <v>7.7</v>
      </c>
      <c r="V15" s="3">
        <v>0</v>
      </c>
      <c r="W15" s="4">
        <f>T15+U15-V15</f>
        <v>16.7</v>
      </c>
      <c r="X15" s="3">
        <f>K15+O15+S15+W15</f>
        <v>53.03</v>
      </c>
      <c r="Y15" s="4"/>
    </row>
    <row r="16" spans="1:27" x14ac:dyDescent="0.2">
      <c r="A16">
        <v>11</v>
      </c>
      <c r="B16">
        <v>147948</v>
      </c>
      <c r="C16">
        <v>3295</v>
      </c>
      <c r="D16" t="s">
        <v>86</v>
      </c>
      <c r="E16">
        <v>2016</v>
      </c>
      <c r="F16" t="s">
        <v>29</v>
      </c>
      <c r="H16">
        <v>0</v>
      </c>
      <c r="I16" s="3">
        <v>0</v>
      </c>
      <c r="J16" s="3">
        <v>0</v>
      </c>
      <c r="K16" s="4">
        <f>H16+I16-J16</f>
        <v>0</v>
      </c>
      <c r="L16" s="3">
        <v>10</v>
      </c>
      <c r="M16" s="3">
        <v>8.4670000000000005</v>
      </c>
      <c r="N16" s="3">
        <v>0</v>
      </c>
      <c r="O16" s="4">
        <f>L16+M16-N16</f>
        <v>18.466999999999999</v>
      </c>
      <c r="P16" s="3">
        <v>10</v>
      </c>
      <c r="Q16" s="3">
        <v>6.83</v>
      </c>
      <c r="R16" s="3">
        <v>0</v>
      </c>
      <c r="S16" s="4">
        <f>P16+Q16-R16</f>
        <v>16.829999999999998</v>
      </c>
      <c r="T16" s="3">
        <v>10</v>
      </c>
      <c r="U16" s="3">
        <v>7.57</v>
      </c>
      <c r="V16" s="3">
        <v>0</v>
      </c>
      <c r="W16" s="4">
        <f>T16+U16-V16</f>
        <v>17.57</v>
      </c>
      <c r="X16" s="3">
        <f>K16+O16+S16+W16</f>
        <v>52.866999999999997</v>
      </c>
      <c r="Y16" s="4"/>
    </row>
    <row r="17" spans="1:25" x14ac:dyDescent="0.2">
      <c r="A17">
        <v>12</v>
      </c>
      <c r="B17">
        <v>561735</v>
      </c>
      <c r="C17">
        <v>5243</v>
      </c>
      <c r="D17" t="s">
        <v>92</v>
      </c>
      <c r="E17">
        <v>2017</v>
      </c>
      <c r="F17" t="s">
        <v>42</v>
      </c>
      <c r="G17" t="s">
        <v>93</v>
      </c>
      <c r="H17">
        <v>0</v>
      </c>
      <c r="I17" s="3">
        <v>0</v>
      </c>
      <c r="J17" s="3">
        <v>0</v>
      </c>
      <c r="K17" s="4">
        <f>H17+I17-J17</f>
        <v>0</v>
      </c>
      <c r="L17" s="3">
        <v>10</v>
      </c>
      <c r="M17" s="3">
        <v>8.5670000000000002</v>
      </c>
      <c r="N17" s="3">
        <v>0</v>
      </c>
      <c r="O17" s="4">
        <f>L17+M17-N17</f>
        <v>18.567</v>
      </c>
      <c r="P17" s="3">
        <v>10</v>
      </c>
      <c r="Q17" s="3">
        <v>7.17</v>
      </c>
      <c r="R17" s="3">
        <v>0</v>
      </c>
      <c r="S17" s="4">
        <f>P17+Q17-R17</f>
        <v>17.170000000000002</v>
      </c>
      <c r="T17" s="3">
        <v>10</v>
      </c>
      <c r="U17" s="3">
        <v>6.9</v>
      </c>
      <c r="V17" s="3">
        <v>0</v>
      </c>
      <c r="W17" s="4">
        <f>T17+U17-V17</f>
        <v>16.899999999999999</v>
      </c>
      <c r="X17" s="3">
        <f>K17+O17+S17+W17</f>
        <v>52.637</v>
      </c>
      <c r="Y17" s="4"/>
    </row>
    <row r="18" spans="1:25" x14ac:dyDescent="0.2">
      <c r="A18">
        <v>13</v>
      </c>
      <c r="D18" s="5" t="s">
        <v>164</v>
      </c>
      <c r="E18">
        <v>2017</v>
      </c>
      <c r="F18" s="5" t="s">
        <v>42</v>
      </c>
      <c r="H18">
        <v>0</v>
      </c>
      <c r="I18" s="3">
        <v>0</v>
      </c>
      <c r="J18" s="3">
        <v>0</v>
      </c>
      <c r="K18" s="4">
        <f>H18+I18-J18</f>
        <v>0</v>
      </c>
      <c r="L18" s="3">
        <v>10</v>
      </c>
      <c r="M18" s="3">
        <v>8.0340000000000007</v>
      </c>
      <c r="N18" s="3">
        <v>0</v>
      </c>
      <c r="O18" s="4">
        <f>L18+M18-N18</f>
        <v>18.033999999999999</v>
      </c>
      <c r="P18" s="3">
        <v>10</v>
      </c>
      <c r="Q18" s="3">
        <v>7.03</v>
      </c>
      <c r="R18" s="3">
        <v>0</v>
      </c>
      <c r="S18" s="4">
        <f>P18+Q18-R18</f>
        <v>17.03</v>
      </c>
      <c r="T18" s="3">
        <v>10</v>
      </c>
      <c r="U18" s="3">
        <v>7</v>
      </c>
      <c r="V18" s="3">
        <v>0</v>
      </c>
      <c r="W18" s="4">
        <f>T18+U18-V18</f>
        <v>17</v>
      </c>
      <c r="X18" s="3">
        <f>K18+O18+S18+W18</f>
        <v>52.064</v>
      </c>
      <c r="Y18" s="4"/>
    </row>
    <row r="19" spans="1:25" x14ac:dyDescent="0.2">
      <c r="A19">
        <v>14</v>
      </c>
      <c r="B19">
        <v>593493</v>
      </c>
      <c r="C19">
        <v>2876</v>
      </c>
      <c r="D19" t="s">
        <v>80</v>
      </c>
      <c r="E19">
        <v>2016</v>
      </c>
      <c r="F19" t="s">
        <v>23</v>
      </c>
      <c r="G19" t="s">
        <v>24</v>
      </c>
      <c r="H19">
        <v>0</v>
      </c>
      <c r="I19" s="3">
        <v>0</v>
      </c>
      <c r="J19" s="3">
        <v>0</v>
      </c>
      <c r="K19" s="4">
        <f>H19+I19-J19</f>
        <v>0</v>
      </c>
      <c r="L19" s="3">
        <v>10</v>
      </c>
      <c r="M19" s="3">
        <v>8.1999999999999993</v>
      </c>
      <c r="N19" s="3">
        <v>0</v>
      </c>
      <c r="O19" s="4">
        <f>L19+M19-N19</f>
        <v>18.2</v>
      </c>
      <c r="P19" s="3">
        <v>10</v>
      </c>
      <c r="Q19" s="3">
        <v>7.23</v>
      </c>
      <c r="R19" s="3">
        <v>0</v>
      </c>
      <c r="S19" s="4">
        <f>P19+Q19-R19</f>
        <v>17.23</v>
      </c>
      <c r="T19" s="3">
        <v>9.6</v>
      </c>
      <c r="U19" s="3">
        <v>7</v>
      </c>
      <c r="V19" s="3">
        <v>0</v>
      </c>
      <c r="W19" s="4">
        <f>T19+U19-V19</f>
        <v>16.600000000000001</v>
      </c>
      <c r="X19" s="3">
        <f>K19+O19+S19+W19</f>
        <v>52.03</v>
      </c>
      <c r="Y19" s="4"/>
    </row>
    <row r="20" spans="1:25" x14ac:dyDescent="0.2">
      <c r="A20">
        <v>15</v>
      </c>
      <c r="B20">
        <v>616737</v>
      </c>
      <c r="C20">
        <v>9512</v>
      </c>
      <c r="D20" t="s">
        <v>79</v>
      </c>
      <c r="E20">
        <v>2017</v>
      </c>
      <c r="F20" t="s">
        <v>21</v>
      </c>
      <c r="H20">
        <v>0</v>
      </c>
      <c r="I20" s="3">
        <v>0</v>
      </c>
      <c r="J20" s="3">
        <v>0</v>
      </c>
      <c r="K20" s="4">
        <f>H20+I20-J20</f>
        <v>0</v>
      </c>
      <c r="L20" s="3">
        <v>10</v>
      </c>
      <c r="M20" s="3">
        <v>8</v>
      </c>
      <c r="N20" s="3">
        <v>0</v>
      </c>
      <c r="O20" s="4">
        <f>L20+M20-N20</f>
        <v>18</v>
      </c>
      <c r="P20" s="3">
        <v>10</v>
      </c>
      <c r="Q20" s="3">
        <v>7.23</v>
      </c>
      <c r="R20" s="3">
        <v>0</v>
      </c>
      <c r="S20" s="4">
        <f>P20+Q20-R20</f>
        <v>17.23</v>
      </c>
      <c r="T20" s="3">
        <v>10</v>
      </c>
      <c r="U20" s="3">
        <v>6.57</v>
      </c>
      <c r="V20" s="3">
        <v>0</v>
      </c>
      <c r="W20" s="4">
        <f>T20+U20-V20</f>
        <v>16.57</v>
      </c>
      <c r="X20" s="3">
        <f>K20+O20+S20+W20</f>
        <v>51.800000000000004</v>
      </c>
      <c r="Y20" s="4"/>
    </row>
    <row r="21" spans="1:25" x14ac:dyDescent="0.2">
      <c r="A21">
        <v>16</v>
      </c>
      <c r="B21">
        <v>931913</v>
      </c>
      <c r="C21">
        <v>9763</v>
      </c>
      <c r="D21" t="s">
        <v>100</v>
      </c>
      <c r="E21">
        <v>2017</v>
      </c>
      <c r="F21" t="s">
        <v>99</v>
      </c>
      <c r="H21">
        <v>0</v>
      </c>
      <c r="I21" s="3">
        <v>0</v>
      </c>
      <c r="J21" s="3">
        <v>0</v>
      </c>
      <c r="K21" s="4">
        <f>H21+I21-J21</f>
        <v>0</v>
      </c>
      <c r="L21" s="3">
        <v>10</v>
      </c>
      <c r="M21" s="3">
        <v>8.1340000000000003</v>
      </c>
      <c r="N21" s="3">
        <v>0</v>
      </c>
      <c r="O21" s="4">
        <f>L21+M21-N21</f>
        <v>18.134</v>
      </c>
      <c r="P21" s="3">
        <v>10</v>
      </c>
      <c r="Q21" s="3">
        <v>7.87</v>
      </c>
      <c r="R21" s="3">
        <v>0</v>
      </c>
      <c r="S21" s="4">
        <f>P21+Q21-R21</f>
        <v>17.87</v>
      </c>
      <c r="T21" s="3">
        <v>9.5</v>
      </c>
      <c r="U21" s="3">
        <v>6.27</v>
      </c>
      <c r="V21" s="3">
        <v>0</v>
      </c>
      <c r="W21" s="4">
        <f>T21+U21-V21</f>
        <v>15.77</v>
      </c>
      <c r="X21" s="3">
        <f>K21+O21+S21+W21</f>
        <v>51.774000000000001</v>
      </c>
      <c r="Y21" s="4"/>
    </row>
    <row r="22" spans="1:25" x14ac:dyDescent="0.2">
      <c r="A22">
        <v>17</v>
      </c>
      <c r="B22">
        <v>759606</v>
      </c>
      <c r="C22">
        <v>9512</v>
      </c>
      <c r="D22" t="s">
        <v>76</v>
      </c>
      <c r="E22">
        <v>2017</v>
      </c>
      <c r="F22" t="s">
        <v>21</v>
      </c>
      <c r="H22">
        <v>0</v>
      </c>
      <c r="I22" s="3">
        <v>0</v>
      </c>
      <c r="J22" s="3">
        <v>0</v>
      </c>
      <c r="K22" s="4">
        <f>H22+I22-J22</f>
        <v>0</v>
      </c>
      <c r="L22" s="3">
        <v>10</v>
      </c>
      <c r="M22" s="3">
        <v>7.1340000000000003</v>
      </c>
      <c r="N22" s="3">
        <v>0</v>
      </c>
      <c r="O22" s="4">
        <f>L22+M22-N22</f>
        <v>17.134</v>
      </c>
      <c r="P22" s="3">
        <v>10</v>
      </c>
      <c r="Q22" s="3">
        <v>8.1300000000000008</v>
      </c>
      <c r="R22" s="3">
        <v>0</v>
      </c>
      <c r="S22" s="4">
        <f>P22+Q22-R22</f>
        <v>18.130000000000003</v>
      </c>
      <c r="T22" s="3">
        <v>10</v>
      </c>
      <c r="U22" s="3">
        <v>6.47</v>
      </c>
      <c r="V22" s="3">
        <v>0</v>
      </c>
      <c r="W22" s="4">
        <f>T22+U22-V22</f>
        <v>16.47</v>
      </c>
      <c r="X22" s="3">
        <f>K22+O22+S22+W22</f>
        <v>51.734000000000002</v>
      </c>
      <c r="Y22" s="4"/>
    </row>
    <row r="23" spans="1:25" x14ac:dyDescent="0.2">
      <c r="A23">
        <v>18</v>
      </c>
      <c r="B23">
        <v>743467</v>
      </c>
      <c r="C23">
        <v>9763</v>
      </c>
      <c r="D23" t="s">
        <v>98</v>
      </c>
      <c r="E23">
        <v>2017</v>
      </c>
      <c r="F23" t="s">
        <v>99</v>
      </c>
      <c r="H23">
        <v>0</v>
      </c>
      <c r="I23" s="3">
        <v>0</v>
      </c>
      <c r="J23" s="3">
        <v>0</v>
      </c>
      <c r="K23" s="4">
        <f>H23+I23-J23</f>
        <v>0</v>
      </c>
      <c r="L23" s="3">
        <v>10</v>
      </c>
      <c r="M23" s="3">
        <v>8.4339999999999993</v>
      </c>
      <c r="N23" s="3">
        <v>0</v>
      </c>
      <c r="O23" s="4">
        <f>L23+M23-N23</f>
        <v>18.433999999999997</v>
      </c>
      <c r="P23" s="3">
        <v>10</v>
      </c>
      <c r="Q23" s="3">
        <v>6.7</v>
      </c>
      <c r="R23" s="3">
        <v>0</v>
      </c>
      <c r="S23" s="4">
        <f>P23+Q23-R23</f>
        <v>16.7</v>
      </c>
      <c r="T23" s="3">
        <v>9.5</v>
      </c>
      <c r="U23" s="3">
        <v>7.07</v>
      </c>
      <c r="V23" s="3">
        <v>0</v>
      </c>
      <c r="W23" s="4">
        <f>T23+U23-V23</f>
        <v>16.57</v>
      </c>
      <c r="X23" s="3">
        <f>K23+O23+S23+W23</f>
        <v>51.704000000000001</v>
      </c>
      <c r="Y23" s="4"/>
    </row>
    <row r="24" spans="1:25" x14ac:dyDescent="0.2">
      <c r="A24">
        <v>19</v>
      </c>
      <c r="B24">
        <v>893044</v>
      </c>
      <c r="C24">
        <v>9512</v>
      </c>
      <c r="D24" t="s">
        <v>77</v>
      </c>
      <c r="E24">
        <v>2017</v>
      </c>
      <c r="F24" t="s">
        <v>21</v>
      </c>
      <c r="H24">
        <v>0</v>
      </c>
      <c r="I24" s="3">
        <v>0</v>
      </c>
      <c r="J24" s="3">
        <v>0</v>
      </c>
      <c r="K24" s="4">
        <f>H24+I24-J24</f>
        <v>0</v>
      </c>
      <c r="L24" s="3">
        <v>10</v>
      </c>
      <c r="M24" s="3">
        <v>8.1999999999999993</v>
      </c>
      <c r="N24" s="3">
        <v>0</v>
      </c>
      <c r="O24" s="4">
        <f>L24+M24-N24</f>
        <v>18.2</v>
      </c>
      <c r="P24" s="3">
        <v>10</v>
      </c>
      <c r="Q24" s="3">
        <v>5.83</v>
      </c>
      <c r="R24" s="3">
        <v>0</v>
      </c>
      <c r="S24" s="4">
        <f>P24+Q24-R24</f>
        <v>15.83</v>
      </c>
      <c r="T24" s="3">
        <v>10</v>
      </c>
      <c r="U24" s="3">
        <v>5.87</v>
      </c>
      <c r="V24" s="3">
        <v>0</v>
      </c>
      <c r="W24" s="4">
        <f>T24+U24-V24</f>
        <v>15.870000000000001</v>
      </c>
      <c r="X24" s="3">
        <f>K24+O24+S24+W24</f>
        <v>49.900000000000006</v>
      </c>
      <c r="Y24" s="4"/>
    </row>
    <row r="25" spans="1:25" x14ac:dyDescent="0.2">
      <c r="A25">
        <v>20</v>
      </c>
      <c r="B25">
        <v>151014</v>
      </c>
      <c r="C25">
        <v>3198</v>
      </c>
      <c r="D25" t="s">
        <v>83</v>
      </c>
      <c r="E25">
        <v>2017</v>
      </c>
      <c r="F25" t="s">
        <v>26</v>
      </c>
      <c r="G25" t="s">
        <v>57</v>
      </c>
      <c r="H25">
        <v>0</v>
      </c>
      <c r="I25" s="3">
        <v>0</v>
      </c>
      <c r="J25" s="3">
        <v>0</v>
      </c>
      <c r="K25" s="4">
        <f>H25+I25-J25</f>
        <v>0</v>
      </c>
      <c r="L25" s="3">
        <v>10</v>
      </c>
      <c r="M25" s="3">
        <v>7.1669999999999998</v>
      </c>
      <c r="N25" s="3">
        <v>0</v>
      </c>
      <c r="O25" s="4">
        <f>L25+M25-N25</f>
        <v>17.167000000000002</v>
      </c>
      <c r="P25" s="3">
        <v>10</v>
      </c>
      <c r="Q25" s="3">
        <v>4.47</v>
      </c>
      <c r="R25" s="3">
        <v>0</v>
      </c>
      <c r="S25" s="4">
        <f>P25+Q25-R25</f>
        <v>14.469999999999999</v>
      </c>
      <c r="T25" s="3">
        <v>10</v>
      </c>
      <c r="U25" s="3">
        <v>6.97</v>
      </c>
      <c r="V25" s="3">
        <v>0</v>
      </c>
      <c r="W25" s="4">
        <f>T25+U25-V25</f>
        <v>16.97</v>
      </c>
      <c r="X25" s="3">
        <f>K25+O25+S25+W25</f>
        <v>48.606999999999999</v>
      </c>
      <c r="Y25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X26">
    <sortCondition descending="1" ref="X5:X26"/>
  </sortState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"/>
  <sheetViews>
    <sheetView topLeftCell="E1" zoomScale="80" zoomScaleNormal="80" workbookViewId="0">
      <selection activeCell="A7" sqref="A7:A15"/>
    </sheetView>
  </sheetViews>
  <sheetFormatPr baseColWidth="10" defaultColWidth="8.83203125" defaultRowHeight="15" x14ac:dyDescent="0.2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9" x14ac:dyDescent="0.25">
      <c r="D1" t="s">
        <v>0</v>
      </c>
      <c r="E1" s="1"/>
    </row>
    <row r="2" spans="1:27" ht="19" x14ac:dyDescent="0.25">
      <c r="D2" t="s">
        <v>1</v>
      </c>
      <c r="E2" s="1"/>
    </row>
    <row r="3" spans="1:27" ht="19" x14ac:dyDescent="0.25">
      <c r="D3" t="s">
        <v>101</v>
      </c>
      <c r="E3" s="1"/>
    </row>
    <row r="6" spans="1:27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2">
      <c r="A7">
        <v>1</v>
      </c>
      <c r="B7">
        <v>416442</v>
      </c>
      <c r="C7">
        <v>5995</v>
      </c>
      <c r="D7" t="s">
        <v>108</v>
      </c>
      <c r="E7">
        <v>2016</v>
      </c>
      <c r="F7" t="s">
        <v>67</v>
      </c>
      <c r="G7" t="s">
        <v>107</v>
      </c>
      <c r="H7">
        <v>0</v>
      </c>
      <c r="I7" s="3">
        <v>0</v>
      </c>
      <c r="J7" s="3">
        <v>0</v>
      </c>
      <c r="K7" s="4">
        <f t="shared" ref="K7:K15" si="0">H7+I7-J7</f>
        <v>0</v>
      </c>
      <c r="L7" s="3">
        <v>10</v>
      </c>
      <c r="M7" s="3">
        <v>8.9</v>
      </c>
      <c r="N7" s="3">
        <v>0</v>
      </c>
      <c r="O7" s="4">
        <f t="shared" ref="O7:O15" si="1">L7+M7-N7</f>
        <v>18.899999999999999</v>
      </c>
      <c r="P7" s="3">
        <v>10</v>
      </c>
      <c r="Q7" s="3">
        <v>8</v>
      </c>
      <c r="R7" s="3">
        <v>0</v>
      </c>
      <c r="S7" s="4">
        <f t="shared" ref="S7:S15" si="2">P7+Q7-R7</f>
        <v>18</v>
      </c>
      <c r="T7" s="3">
        <v>10</v>
      </c>
      <c r="U7" s="3">
        <v>7.8</v>
      </c>
      <c r="V7" s="3">
        <v>0</v>
      </c>
      <c r="W7" s="4">
        <f t="shared" ref="W7:W15" si="3">T7+U7-V7</f>
        <v>17.8</v>
      </c>
      <c r="X7" s="3">
        <f t="shared" ref="X7:X15" si="4">K7+O7+S7+W7</f>
        <v>54.7</v>
      </c>
      <c r="Y7" s="4"/>
    </row>
    <row r="8" spans="1:27" x14ac:dyDescent="0.2">
      <c r="A8">
        <v>2</v>
      </c>
      <c r="B8">
        <v>476560</v>
      </c>
      <c r="C8">
        <v>2402</v>
      </c>
      <c r="D8" t="s">
        <v>109</v>
      </c>
      <c r="E8">
        <v>2016</v>
      </c>
      <c r="F8" t="s">
        <v>47</v>
      </c>
      <c r="G8" t="s">
        <v>97</v>
      </c>
      <c r="H8">
        <v>0</v>
      </c>
      <c r="I8" s="3">
        <v>0</v>
      </c>
      <c r="J8" s="3">
        <v>0</v>
      </c>
      <c r="K8" s="4">
        <f t="shared" si="0"/>
        <v>0</v>
      </c>
      <c r="L8" s="3">
        <v>10</v>
      </c>
      <c r="M8" s="3">
        <v>9.3339999999999996</v>
      </c>
      <c r="N8" s="3">
        <v>0</v>
      </c>
      <c r="O8" s="4">
        <f t="shared" si="1"/>
        <v>19.334</v>
      </c>
      <c r="P8" s="3">
        <v>10</v>
      </c>
      <c r="Q8" s="3">
        <v>8.0340000000000007</v>
      </c>
      <c r="R8" s="3">
        <v>0</v>
      </c>
      <c r="S8" s="4">
        <f t="shared" si="2"/>
        <v>18.033999999999999</v>
      </c>
      <c r="T8" s="3">
        <v>10</v>
      </c>
      <c r="U8" s="3">
        <v>7.03</v>
      </c>
      <c r="V8" s="3">
        <v>0</v>
      </c>
      <c r="W8" s="4">
        <f t="shared" si="3"/>
        <v>17.03</v>
      </c>
      <c r="X8" s="3">
        <f t="shared" si="4"/>
        <v>54.397999999999996</v>
      </c>
      <c r="Y8" s="4"/>
    </row>
    <row r="9" spans="1:27" x14ac:dyDescent="0.2">
      <c r="A9">
        <v>3</v>
      </c>
      <c r="B9">
        <v>151803</v>
      </c>
      <c r="C9">
        <v>2876</v>
      </c>
      <c r="D9" t="s">
        <v>103</v>
      </c>
      <c r="E9">
        <v>2016</v>
      </c>
      <c r="F9" t="s">
        <v>23</v>
      </c>
      <c r="G9" t="s">
        <v>24</v>
      </c>
      <c r="H9">
        <v>0</v>
      </c>
      <c r="I9" s="3">
        <v>0</v>
      </c>
      <c r="J9" s="3">
        <v>0</v>
      </c>
      <c r="K9" s="4">
        <f t="shared" si="0"/>
        <v>0</v>
      </c>
      <c r="L9" s="3">
        <v>10</v>
      </c>
      <c r="M9" s="3">
        <v>8.6</v>
      </c>
      <c r="N9" s="3">
        <v>0</v>
      </c>
      <c r="O9" s="4">
        <f t="shared" si="1"/>
        <v>18.600000000000001</v>
      </c>
      <c r="P9" s="3">
        <v>10</v>
      </c>
      <c r="Q9" s="3">
        <v>7.867</v>
      </c>
      <c r="R9" s="3">
        <v>0</v>
      </c>
      <c r="S9" s="4">
        <f t="shared" si="2"/>
        <v>17.867000000000001</v>
      </c>
      <c r="T9" s="3">
        <v>9</v>
      </c>
      <c r="U9" s="3">
        <v>7.53</v>
      </c>
      <c r="V9" s="3">
        <v>0</v>
      </c>
      <c r="W9" s="4">
        <f t="shared" si="3"/>
        <v>16.53</v>
      </c>
      <c r="X9" s="3">
        <f t="shared" si="4"/>
        <v>52.997</v>
      </c>
      <c r="Y9" s="4"/>
    </row>
    <row r="10" spans="1:27" x14ac:dyDescent="0.2">
      <c r="A10">
        <v>4</v>
      </c>
      <c r="B10">
        <v>621107</v>
      </c>
      <c r="C10">
        <v>9605</v>
      </c>
      <c r="D10" t="s">
        <v>105</v>
      </c>
      <c r="E10">
        <v>2016</v>
      </c>
      <c r="F10" t="s">
        <v>34</v>
      </c>
      <c r="G10" t="s">
        <v>88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10</v>
      </c>
      <c r="M10" s="3">
        <v>8</v>
      </c>
      <c r="N10" s="3">
        <v>0</v>
      </c>
      <c r="O10" s="4">
        <f t="shared" si="1"/>
        <v>18</v>
      </c>
      <c r="P10" s="3">
        <v>10</v>
      </c>
      <c r="Q10" s="3">
        <v>7.7670000000000003</v>
      </c>
      <c r="R10" s="3">
        <v>0</v>
      </c>
      <c r="S10" s="4">
        <f t="shared" si="2"/>
        <v>17.766999999999999</v>
      </c>
      <c r="T10" s="3">
        <v>10</v>
      </c>
      <c r="U10" s="3">
        <v>7.36</v>
      </c>
      <c r="V10" s="3">
        <v>0.3</v>
      </c>
      <c r="W10" s="4">
        <f t="shared" si="3"/>
        <v>17.059999999999999</v>
      </c>
      <c r="X10" s="3">
        <f t="shared" si="4"/>
        <v>52.826999999999998</v>
      </c>
      <c r="Y10" s="4"/>
    </row>
    <row r="11" spans="1:27" x14ac:dyDescent="0.2">
      <c r="A11">
        <v>5</v>
      </c>
      <c r="B11">
        <v>342464</v>
      </c>
      <c r="C11">
        <v>2876</v>
      </c>
      <c r="D11" t="s">
        <v>102</v>
      </c>
      <c r="E11">
        <v>2016</v>
      </c>
      <c r="F11" t="s">
        <v>23</v>
      </c>
      <c r="G11" t="s">
        <v>24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10</v>
      </c>
      <c r="M11" s="3">
        <v>8.6999999999999993</v>
      </c>
      <c r="N11" s="3">
        <v>0</v>
      </c>
      <c r="O11" s="4">
        <f t="shared" si="1"/>
        <v>18.7</v>
      </c>
      <c r="P11" s="3">
        <v>10</v>
      </c>
      <c r="Q11" s="3">
        <v>7.7</v>
      </c>
      <c r="R11" s="3">
        <v>0</v>
      </c>
      <c r="S11" s="4">
        <f t="shared" si="2"/>
        <v>17.7</v>
      </c>
      <c r="T11" s="3">
        <v>9</v>
      </c>
      <c r="U11" s="3">
        <v>7.33</v>
      </c>
      <c r="V11" s="3">
        <v>0</v>
      </c>
      <c r="W11" s="4">
        <f t="shared" si="3"/>
        <v>16.329999999999998</v>
      </c>
      <c r="X11" s="3">
        <f t="shared" si="4"/>
        <v>52.73</v>
      </c>
      <c r="Y11" s="4"/>
    </row>
    <row r="12" spans="1:27" x14ac:dyDescent="0.2">
      <c r="A12">
        <v>6</v>
      </c>
      <c r="B12">
        <v>124846</v>
      </c>
      <c r="C12">
        <v>2402</v>
      </c>
      <c r="D12" t="s">
        <v>110</v>
      </c>
      <c r="E12">
        <v>2016</v>
      </c>
      <c r="F12" t="s">
        <v>47</v>
      </c>
      <c r="G12" t="s">
        <v>97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10</v>
      </c>
      <c r="M12" s="3">
        <v>8.3670000000000009</v>
      </c>
      <c r="N12" s="3">
        <v>0</v>
      </c>
      <c r="O12" s="4">
        <f t="shared" si="1"/>
        <v>18.367000000000001</v>
      </c>
      <c r="P12" s="3">
        <v>10</v>
      </c>
      <c r="Q12" s="3">
        <v>6.5670000000000002</v>
      </c>
      <c r="R12" s="3">
        <v>0</v>
      </c>
      <c r="S12" s="4">
        <f t="shared" si="2"/>
        <v>16.567</v>
      </c>
      <c r="T12" s="3">
        <v>10</v>
      </c>
      <c r="U12" s="3">
        <v>7.13</v>
      </c>
      <c r="V12" s="3">
        <v>0</v>
      </c>
      <c r="W12" s="4">
        <f t="shared" si="3"/>
        <v>17.13</v>
      </c>
      <c r="X12" s="3">
        <f t="shared" si="4"/>
        <v>52.063999999999993</v>
      </c>
      <c r="Y12" s="4"/>
    </row>
    <row r="13" spans="1:27" x14ac:dyDescent="0.2">
      <c r="A13">
        <v>7</v>
      </c>
      <c r="B13">
        <v>859561</v>
      </c>
      <c r="C13">
        <v>5995</v>
      </c>
      <c r="D13" t="s">
        <v>106</v>
      </c>
      <c r="E13">
        <v>2017</v>
      </c>
      <c r="F13" t="s">
        <v>67</v>
      </c>
      <c r="G13" t="s">
        <v>107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10</v>
      </c>
      <c r="M13" s="3">
        <v>7.5670000000000002</v>
      </c>
      <c r="N13" s="3">
        <v>0</v>
      </c>
      <c r="O13" s="4">
        <f t="shared" si="1"/>
        <v>17.567</v>
      </c>
      <c r="P13" s="3">
        <v>10</v>
      </c>
      <c r="Q13" s="3">
        <v>6.5670000000000002</v>
      </c>
      <c r="R13" s="3">
        <v>0</v>
      </c>
      <c r="S13" s="4">
        <f t="shared" si="2"/>
        <v>16.567</v>
      </c>
      <c r="T13" s="3">
        <v>10</v>
      </c>
      <c r="U13" s="3">
        <v>6.6</v>
      </c>
      <c r="V13" s="3">
        <v>0</v>
      </c>
      <c r="W13" s="4">
        <f t="shared" si="3"/>
        <v>16.600000000000001</v>
      </c>
      <c r="X13" s="3">
        <f t="shared" si="4"/>
        <v>50.734000000000002</v>
      </c>
      <c r="Y13" s="4"/>
    </row>
    <row r="14" spans="1:27" x14ac:dyDescent="0.2">
      <c r="A14">
        <v>8</v>
      </c>
      <c r="B14">
        <v>532337</v>
      </c>
      <c r="C14">
        <v>2402</v>
      </c>
      <c r="D14" t="s">
        <v>111</v>
      </c>
      <c r="E14">
        <v>2016</v>
      </c>
      <c r="F14" t="s">
        <v>47</v>
      </c>
      <c r="G14" t="s">
        <v>97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10</v>
      </c>
      <c r="M14" s="3">
        <v>8.3000000000000007</v>
      </c>
      <c r="N14" s="3">
        <v>0</v>
      </c>
      <c r="O14" s="4">
        <f t="shared" si="1"/>
        <v>18.3</v>
      </c>
      <c r="P14" s="3">
        <v>10</v>
      </c>
      <c r="Q14" s="3">
        <v>6.0670000000000002</v>
      </c>
      <c r="R14" s="3">
        <v>0</v>
      </c>
      <c r="S14" s="4">
        <f t="shared" si="2"/>
        <v>16.067</v>
      </c>
      <c r="T14" s="3">
        <v>10</v>
      </c>
      <c r="U14" s="3">
        <v>6.2</v>
      </c>
      <c r="V14" s="3">
        <v>0</v>
      </c>
      <c r="W14" s="4">
        <f t="shared" si="3"/>
        <v>16.2</v>
      </c>
      <c r="X14" s="3">
        <f t="shared" si="4"/>
        <v>50.567000000000007</v>
      </c>
      <c r="Y14" s="4"/>
    </row>
    <row r="15" spans="1:27" x14ac:dyDescent="0.2">
      <c r="A15">
        <v>9</v>
      </c>
      <c r="B15">
        <v>167055</v>
      </c>
      <c r="C15">
        <v>3295</v>
      </c>
      <c r="D15" t="s">
        <v>104</v>
      </c>
      <c r="E15">
        <v>2017</v>
      </c>
      <c r="F15" t="s">
        <v>29</v>
      </c>
      <c r="G15" t="s">
        <v>85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10</v>
      </c>
      <c r="M15" s="3">
        <v>7.7670000000000003</v>
      </c>
      <c r="N15" s="3">
        <v>0</v>
      </c>
      <c r="O15" s="4">
        <f t="shared" si="1"/>
        <v>17.766999999999999</v>
      </c>
      <c r="P15" s="3">
        <v>6.8</v>
      </c>
      <c r="Q15" s="3">
        <v>5.734</v>
      </c>
      <c r="R15" s="3">
        <v>0</v>
      </c>
      <c r="S15" s="4">
        <f t="shared" si="2"/>
        <v>12.533999999999999</v>
      </c>
      <c r="T15" s="3">
        <v>9</v>
      </c>
      <c r="U15" s="3">
        <v>4.7300000000000004</v>
      </c>
      <c r="V15" s="3">
        <v>0</v>
      </c>
      <c r="W15" s="4">
        <f t="shared" si="3"/>
        <v>13.73</v>
      </c>
      <c r="X15" s="3">
        <f t="shared" si="4"/>
        <v>44.030999999999999</v>
      </c>
      <c r="Y15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5">
    <sortCondition descending="1" ref="X7:X1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7"/>
  <sheetViews>
    <sheetView zoomScale="80" zoomScaleNormal="80" workbookViewId="0">
      <selection activeCell="A7" sqref="A7:A17"/>
    </sheetView>
  </sheetViews>
  <sheetFormatPr baseColWidth="10" defaultColWidth="8.83203125" defaultRowHeight="15" x14ac:dyDescent="0.2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9" x14ac:dyDescent="0.25">
      <c r="D1" t="s">
        <v>0</v>
      </c>
      <c r="E1" s="1"/>
    </row>
    <row r="2" spans="1:27" ht="19" x14ac:dyDescent="0.25">
      <c r="D2" t="s">
        <v>1</v>
      </c>
      <c r="E2" s="1"/>
    </row>
    <row r="3" spans="1:27" ht="19" x14ac:dyDescent="0.25">
      <c r="D3" t="s">
        <v>112</v>
      </c>
      <c r="E3" s="1"/>
    </row>
    <row r="6" spans="1:27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2">
      <c r="A7">
        <v>1</v>
      </c>
      <c r="B7">
        <v>460254</v>
      </c>
      <c r="C7">
        <v>5995</v>
      </c>
      <c r="D7" t="s">
        <v>119</v>
      </c>
      <c r="E7">
        <v>2014</v>
      </c>
      <c r="F7" t="s">
        <v>67</v>
      </c>
      <c r="G7" t="s">
        <v>107</v>
      </c>
      <c r="H7">
        <v>0</v>
      </c>
      <c r="I7" s="3">
        <v>0</v>
      </c>
      <c r="J7" s="3">
        <v>0</v>
      </c>
      <c r="K7" s="4">
        <f t="shared" ref="K7:K17" si="0">H7+I7-J7</f>
        <v>0</v>
      </c>
      <c r="L7" s="3">
        <v>0</v>
      </c>
      <c r="M7" s="3">
        <v>0</v>
      </c>
      <c r="N7" s="3">
        <v>0</v>
      </c>
      <c r="O7" s="4">
        <f t="shared" ref="O7:O17" si="1">L7+M7-N7</f>
        <v>0</v>
      </c>
      <c r="P7" s="3">
        <v>3.2</v>
      </c>
      <c r="Q7" s="3">
        <v>9</v>
      </c>
      <c r="R7" s="3">
        <v>0</v>
      </c>
      <c r="S7" s="4">
        <f t="shared" ref="S7:S17" si="2">P7+Q7-R7</f>
        <v>12.2</v>
      </c>
      <c r="T7" s="3">
        <v>2.8</v>
      </c>
      <c r="U7" s="3">
        <v>7.6</v>
      </c>
      <c r="V7" s="3">
        <v>0</v>
      </c>
      <c r="W7" s="4">
        <f t="shared" ref="W7:W17" si="3">T7+U7-V7</f>
        <v>10.399999999999999</v>
      </c>
      <c r="X7" s="3">
        <f t="shared" ref="X7:X17" si="4">K7+O7+S7+W7</f>
        <v>22.599999999999998</v>
      </c>
      <c r="Y7" s="4"/>
    </row>
    <row r="8" spans="1:27" x14ac:dyDescent="0.2">
      <c r="A8">
        <v>2</v>
      </c>
      <c r="B8">
        <v>301644</v>
      </c>
      <c r="C8">
        <v>5995</v>
      </c>
      <c r="D8" t="s">
        <v>121</v>
      </c>
      <c r="E8">
        <v>2015</v>
      </c>
      <c r="F8" t="s">
        <v>67</v>
      </c>
      <c r="G8" t="s">
        <v>107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3</v>
      </c>
      <c r="Q8" s="3">
        <v>7.6</v>
      </c>
      <c r="R8" s="3">
        <v>0</v>
      </c>
      <c r="S8" s="4">
        <f t="shared" si="2"/>
        <v>10.6</v>
      </c>
      <c r="T8" s="3">
        <v>2.7</v>
      </c>
      <c r="U8" s="3">
        <v>8.4</v>
      </c>
      <c r="V8" s="3">
        <v>0</v>
      </c>
      <c r="W8" s="4">
        <f t="shared" si="3"/>
        <v>11.100000000000001</v>
      </c>
      <c r="X8" s="3">
        <f t="shared" si="4"/>
        <v>21.700000000000003</v>
      </c>
      <c r="Y8" s="4"/>
    </row>
    <row r="9" spans="1:27" x14ac:dyDescent="0.2">
      <c r="A9">
        <v>3</v>
      </c>
      <c r="B9">
        <v>514053</v>
      </c>
      <c r="C9">
        <v>5243</v>
      </c>
      <c r="D9" t="s">
        <v>122</v>
      </c>
      <c r="E9">
        <v>2015</v>
      </c>
      <c r="F9" t="s">
        <v>42</v>
      </c>
      <c r="G9" t="s">
        <v>123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1.8</v>
      </c>
      <c r="Q9" s="3">
        <v>7.8</v>
      </c>
      <c r="R9" s="3">
        <v>0</v>
      </c>
      <c r="S9" s="4">
        <f t="shared" si="2"/>
        <v>9.6</v>
      </c>
      <c r="T9" s="3">
        <v>2.8</v>
      </c>
      <c r="U9" s="3">
        <v>8.4</v>
      </c>
      <c r="V9" s="3">
        <v>0</v>
      </c>
      <c r="W9" s="4">
        <f t="shared" si="3"/>
        <v>11.2</v>
      </c>
      <c r="X9" s="3">
        <f t="shared" si="4"/>
        <v>20.799999999999997</v>
      </c>
      <c r="Y9" s="4"/>
    </row>
    <row r="10" spans="1:27" x14ac:dyDescent="0.2">
      <c r="A10">
        <v>4</v>
      </c>
      <c r="B10">
        <v>126235</v>
      </c>
      <c r="C10">
        <v>2876</v>
      </c>
      <c r="D10" s="5" t="s">
        <v>165</v>
      </c>
      <c r="E10">
        <v>2014</v>
      </c>
      <c r="F10" t="s">
        <v>23</v>
      </c>
      <c r="G10" t="s">
        <v>24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3</v>
      </c>
      <c r="Q10" s="3">
        <v>7.56</v>
      </c>
      <c r="R10" s="3">
        <v>0</v>
      </c>
      <c r="S10" s="4">
        <f t="shared" si="2"/>
        <v>10.559999999999999</v>
      </c>
      <c r="T10" s="3">
        <v>2.8</v>
      </c>
      <c r="U10" s="3">
        <v>7.4</v>
      </c>
      <c r="V10" s="3">
        <v>0</v>
      </c>
      <c r="W10" s="4">
        <f t="shared" si="3"/>
        <v>10.199999999999999</v>
      </c>
      <c r="X10" s="3">
        <f t="shared" si="4"/>
        <v>20.759999999999998</v>
      </c>
      <c r="Y10" s="4"/>
    </row>
    <row r="11" spans="1:27" x14ac:dyDescent="0.2">
      <c r="A11">
        <v>5</v>
      </c>
      <c r="B11">
        <v>732351</v>
      </c>
      <c r="C11">
        <v>9763</v>
      </c>
      <c r="D11" t="s">
        <v>124</v>
      </c>
      <c r="E11">
        <v>2015</v>
      </c>
      <c r="F11" t="s">
        <v>99</v>
      </c>
      <c r="G11" t="s">
        <v>125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3</v>
      </c>
      <c r="Q11" s="3">
        <v>6.7</v>
      </c>
      <c r="R11" s="3">
        <v>0</v>
      </c>
      <c r="S11" s="4">
        <f t="shared" si="2"/>
        <v>9.6999999999999993</v>
      </c>
      <c r="T11" s="3">
        <v>2.8</v>
      </c>
      <c r="U11" s="3">
        <v>8.25</v>
      </c>
      <c r="V11" s="3">
        <v>0</v>
      </c>
      <c r="W11" s="4">
        <f t="shared" si="3"/>
        <v>11.05</v>
      </c>
      <c r="X11" s="3">
        <f t="shared" si="4"/>
        <v>20.75</v>
      </c>
      <c r="Y11" s="4"/>
    </row>
    <row r="12" spans="1:27" x14ac:dyDescent="0.2">
      <c r="A12">
        <v>6</v>
      </c>
      <c r="B12">
        <v>758646</v>
      </c>
      <c r="C12">
        <v>5995</v>
      </c>
      <c r="D12" t="s">
        <v>120</v>
      </c>
      <c r="E12">
        <v>2014</v>
      </c>
      <c r="F12" t="s">
        <v>67</v>
      </c>
      <c r="G12" t="s">
        <v>107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2.8</v>
      </c>
      <c r="Q12" s="3">
        <v>7</v>
      </c>
      <c r="R12" s="3">
        <v>0</v>
      </c>
      <c r="S12" s="4">
        <f t="shared" si="2"/>
        <v>9.8000000000000007</v>
      </c>
      <c r="T12" s="3">
        <v>2.7</v>
      </c>
      <c r="U12" s="3">
        <v>8</v>
      </c>
      <c r="V12" s="3">
        <v>0</v>
      </c>
      <c r="W12" s="4">
        <f t="shared" si="3"/>
        <v>10.7</v>
      </c>
      <c r="X12" s="3">
        <f t="shared" si="4"/>
        <v>20.5</v>
      </c>
      <c r="Y12" s="4"/>
    </row>
    <row r="13" spans="1:27" x14ac:dyDescent="0.2">
      <c r="A13">
        <v>7</v>
      </c>
      <c r="B13">
        <v>396457</v>
      </c>
      <c r="C13">
        <v>9605</v>
      </c>
      <c r="D13" t="s">
        <v>118</v>
      </c>
      <c r="E13">
        <v>2015</v>
      </c>
      <c r="F13" t="s">
        <v>34</v>
      </c>
      <c r="G13" t="s">
        <v>88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2.9</v>
      </c>
      <c r="Q13" s="3">
        <v>7.53</v>
      </c>
      <c r="R13" s="3">
        <v>0</v>
      </c>
      <c r="S13" s="4">
        <f t="shared" si="2"/>
        <v>10.43</v>
      </c>
      <c r="T13" s="3">
        <v>2.7</v>
      </c>
      <c r="U13" s="3">
        <v>7.3</v>
      </c>
      <c r="V13" s="3">
        <v>0</v>
      </c>
      <c r="W13" s="4">
        <f t="shared" si="3"/>
        <v>10</v>
      </c>
      <c r="X13" s="3">
        <f t="shared" si="4"/>
        <v>20.43</v>
      </c>
      <c r="Y13" s="4"/>
    </row>
    <row r="14" spans="1:27" x14ac:dyDescent="0.2">
      <c r="A14">
        <v>8</v>
      </c>
      <c r="B14">
        <v>299944</v>
      </c>
      <c r="C14">
        <v>2876</v>
      </c>
      <c r="D14" t="s">
        <v>115</v>
      </c>
      <c r="E14">
        <v>2015</v>
      </c>
      <c r="F14" t="s">
        <v>23</v>
      </c>
      <c r="G14" t="s">
        <v>114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2.9</v>
      </c>
      <c r="Q14" s="3">
        <v>7.53</v>
      </c>
      <c r="R14" s="3">
        <v>0</v>
      </c>
      <c r="S14" s="4">
        <f t="shared" si="2"/>
        <v>10.43</v>
      </c>
      <c r="T14" s="3">
        <v>2.1</v>
      </c>
      <c r="U14" s="3">
        <v>7.05</v>
      </c>
      <c r="V14" s="3">
        <v>0</v>
      </c>
      <c r="W14" s="4">
        <f t="shared" si="3"/>
        <v>9.15</v>
      </c>
      <c r="X14" s="3">
        <f t="shared" si="4"/>
        <v>19.579999999999998</v>
      </c>
      <c r="Y14" s="4"/>
    </row>
    <row r="15" spans="1:27" x14ac:dyDescent="0.2">
      <c r="A15">
        <v>9</v>
      </c>
      <c r="B15">
        <v>581297</v>
      </c>
      <c r="C15">
        <v>3295</v>
      </c>
      <c r="D15" t="s">
        <v>117</v>
      </c>
      <c r="E15">
        <v>2015</v>
      </c>
      <c r="F15" t="s">
        <v>29</v>
      </c>
      <c r="G15" t="s">
        <v>85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2.9</v>
      </c>
      <c r="Q15" s="3">
        <v>5.87</v>
      </c>
      <c r="R15" s="3">
        <v>0</v>
      </c>
      <c r="S15" s="4">
        <f t="shared" si="2"/>
        <v>8.77</v>
      </c>
      <c r="T15" s="3">
        <v>2.8</v>
      </c>
      <c r="U15" s="3">
        <v>7.5</v>
      </c>
      <c r="V15" s="3">
        <v>0</v>
      </c>
      <c r="W15" s="4">
        <f t="shared" si="3"/>
        <v>10.3</v>
      </c>
      <c r="X15" s="3">
        <f t="shared" si="4"/>
        <v>19.07</v>
      </c>
      <c r="Y15" s="4"/>
    </row>
    <row r="16" spans="1:27" x14ac:dyDescent="0.2">
      <c r="A16">
        <v>10</v>
      </c>
      <c r="B16">
        <v>304872</v>
      </c>
      <c r="C16">
        <v>3295</v>
      </c>
      <c r="D16" t="s">
        <v>116</v>
      </c>
      <c r="E16">
        <v>2014</v>
      </c>
      <c r="F16" t="s">
        <v>29</v>
      </c>
      <c r="G16" t="s">
        <v>85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3.1</v>
      </c>
      <c r="Q16" s="3">
        <v>5.4</v>
      </c>
      <c r="R16" s="3">
        <v>0</v>
      </c>
      <c r="S16" s="4">
        <f t="shared" si="2"/>
        <v>8.5</v>
      </c>
      <c r="T16" s="3">
        <v>2.7</v>
      </c>
      <c r="U16" s="3">
        <v>7.7</v>
      </c>
      <c r="V16" s="3">
        <v>0</v>
      </c>
      <c r="W16" s="4">
        <f t="shared" si="3"/>
        <v>10.4</v>
      </c>
      <c r="X16" s="3">
        <f t="shared" si="4"/>
        <v>18.899999999999999</v>
      </c>
      <c r="Y16" s="4"/>
    </row>
    <row r="17" spans="1:25" x14ac:dyDescent="0.2">
      <c r="A17">
        <v>11</v>
      </c>
      <c r="B17">
        <v>661054</v>
      </c>
      <c r="C17">
        <v>2876</v>
      </c>
      <c r="D17" t="s">
        <v>113</v>
      </c>
      <c r="E17">
        <v>2015</v>
      </c>
      <c r="F17" t="s">
        <v>23</v>
      </c>
      <c r="G17" t="s">
        <v>114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2.9</v>
      </c>
      <c r="Q17" s="3">
        <v>5.16</v>
      </c>
      <c r="R17" s="3">
        <v>0</v>
      </c>
      <c r="S17" s="4">
        <f t="shared" si="2"/>
        <v>8.06</v>
      </c>
      <c r="T17" s="3">
        <v>2.1</v>
      </c>
      <c r="U17" s="3">
        <v>6.7</v>
      </c>
      <c r="V17" s="3">
        <v>0</v>
      </c>
      <c r="W17" s="4">
        <f t="shared" si="3"/>
        <v>8.8000000000000007</v>
      </c>
      <c r="X17" s="3">
        <f t="shared" si="4"/>
        <v>16.86</v>
      </c>
      <c r="Y17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7">
    <sortCondition descending="1" ref="X7:X17"/>
  </sortState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1"/>
  <sheetViews>
    <sheetView zoomScale="80" zoomScaleNormal="80" workbookViewId="0">
      <selection activeCell="A12" sqref="A12"/>
    </sheetView>
  </sheetViews>
  <sheetFormatPr baseColWidth="10" defaultColWidth="8.83203125" defaultRowHeight="15" x14ac:dyDescent="0.2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9" x14ac:dyDescent="0.25">
      <c r="D1" t="s">
        <v>0</v>
      </c>
      <c r="E1" s="1"/>
    </row>
    <row r="2" spans="1:27" ht="19" x14ac:dyDescent="0.25">
      <c r="D2" t="s">
        <v>1</v>
      </c>
      <c r="E2" s="1"/>
    </row>
    <row r="3" spans="1:27" ht="19" x14ac:dyDescent="0.25">
      <c r="D3" t="s">
        <v>126</v>
      </c>
      <c r="E3" s="1"/>
    </row>
    <row r="6" spans="1:27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2">
      <c r="A7">
        <v>1</v>
      </c>
      <c r="B7">
        <v>435654</v>
      </c>
      <c r="C7">
        <v>9605</v>
      </c>
      <c r="D7" t="s">
        <v>131</v>
      </c>
      <c r="E7">
        <v>2012</v>
      </c>
      <c r="F7" t="s">
        <v>34</v>
      </c>
      <c r="G7" t="s">
        <v>90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2.9</v>
      </c>
      <c r="Q7" s="3">
        <v>8.77</v>
      </c>
      <c r="R7" s="3">
        <v>0</v>
      </c>
      <c r="S7" s="4">
        <f>P7+Q7-R7</f>
        <v>11.67</v>
      </c>
      <c r="T7" s="3">
        <v>2.8</v>
      </c>
      <c r="U7" s="3">
        <v>9.15</v>
      </c>
      <c r="V7" s="3">
        <v>0</v>
      </c>
      <c r="W7" s="4">
        <f>T7+U7-V7</f>
        <v>11.95</v>
      </c>
      <c r="X7" s="3">
        <f>K7+O7+S7+W7</f>
        <v>23.619999999999997</v>
      </c>
      <c r="Y7" s="4" t="s">
        <v>129</v>
      </c>
    </row>
    <row r="8" spans="1:27" x14ac:dyDescent="0.2">
      <c r="A8">
        <v>2</v>
      </c>
      <c r="B8">
        <v>957726</v>
      </c>
      <c r="C8">
        <v>3198</v>
      </c>
      <c r="D8" t="s">
        <v>127</v>
      </c>
      <c r="E8">
        <v>2012</v>
      </c>
      <c r="F8" t="s">
        <v>26</v>
      </c>
      <c r="G8" t="s">
        <v>128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2.6</v>
      </c>
      <c r="Q8" s="3">
        <v>7.77</v>
      </c>
      <c r="R8" s="3">
        <v>0</v>
      </c>
      <c r="S8" s="4">
        <f>P8+Q8-R8</f>
        <v>10.37</v>
      </c>
      <c r="T8" s="3">
        <v>2.2000000000000002</v>
      </c>
      <c r="U8" s="3">
        <v>9.0500000000000007</v>
      </c>
      <c r="V8" s="3">
        <v>0</v>
      </c>
      <c r="W8" s="4">
        <f>T8+U8-V8</f>
        <v>11.25</v>
      </c>
      <c r="X8" s="3">
        <f>K8+O8+S8+W8</f>
        <v>21.619999999999997</v>
      </c>
      <c r="Y8" s="4"/>
    </row>
    <row r="9" spans="1:27" x14ac:dyDescent="0.2">
      <c r="A9">
        <v>3</v>
      </c>
      <c r="B9">
        <v>784082</v>
      </c>
      <c r="C9">
        <v>5995</v>
      </c>
      <c r="D9" t="s">
        <v>132</v>
      </c>
      <c r="E9">
        <v>2012</v>
      </c>
      <c r="F9" t="s">
        <v>67</v>
      </c>
      <c r="G9" t="s">
        <v>107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2.9</v>
      </c>
      <c r="Q9" s="3">
        <v>7.5</v>
      </c>
      <c r="R9" s="3">
        <v>0</v>
      </c>
      <c r="S9" s="4">
        <f>P9+Q9-R9</f>
        <v>10.4</v>
      </c>
      <c r="T9" s="3">
        <v>2.8</v>
      </c>
      <c r="U9" s="3">
        <v>8.1</v>
      </c>
      <c r="V9" s="3">
        <v>0</v>
      </c>
      <c r="W9" s="4">
        <f>T9+U9-V9</f>
        <v>10.899999999999999</v>
      </c>
      <c r="X9" s="3">
        <f>K9+O9+S9+W9</f>
        <v>21.299999999999997</v>
      </c>
      <c r="Y9" s="4"/>
    </row>
    <row r="10" spans="1:27" x14ac:dyDescent="0.2">
      <c r="A10">
        <v>4</v>
      </c>
      <c r="B10">
        <v>695855</v>
      </c>
      <c r="C10">
        <v>3295</v>
      </c>
      <c r="D10" t="s">
        <v>130</v>
      </c>
      <c r="E10">
        <v>2013</v>
      </c>
      <c r="F10" t="s">
        <v>29</v>
      </c>
      <c r="G10" t="s">
        <v>85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3.1</v>
      </c>
      <c r="Q10" s="3">
        <v>6.73</v>
      </c>
      <c r="R10" s="3">
        <v>0</v>
      </c>
      <c r="S10" s="4">
        <f>P10+Q10-R10</f>
        <v>9.83</v>
      </c>
      <c r="T10" s="3">
        <v>2.9</v>
      </c>
      <c r="U10" s="3">
        <v>6.8</v>
      </c>
      <c r="V10" s="3">
        <v>0</v>
      </c>
      <c r="W10" s="4">
        <f>T10+U10-V10</f>
        <v>9.6999999999999993</v>
      </c>
      <c r="X10" s="3">
        <f>K10+O10+S10+W10</f>
        <v>19.53</v>
      </c>
      <c r="Y10" s="4"/>
    </row>
    <row r="11" spans="1:27" x14ac:dyDescent="0.2">
      <c r="A11">
        <v>5</v>
      </c>
      <c r="B11">
        <v>790323</v>
      </c>
      <c r="C11">
        <v>5243</v>
      </c>
      <c r="D11" t="s">
        <v>133</v>
      </c>
      <c r="E11">
        <v>2013</v>
      </c>
      <c r="F11" t="s">
        <v>42</v>
      </c>
      <c r="G11" t="s">
        <v>123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2.9</v>
      </c>
      <c r="Q11" s="3">
        <v>5.53</v>
      </c>
      <c r="R11" s="3">
        <v>0</v>
      </c>
      <c r="S11" s="4">
        <f>P11+Q11-R11</f>
        <v>8.43</v>
      </c>
      <c r="T11" s="3">
        <v>2.8</v>
      </c>
      <c r="U11" s="3">
        <v>7.6</v>
      </c>
      <c r="V11" s="3">
        <v>0</v>
      </c>
      <c r="W11" s="4">
        <f>T11+U11-V11</f>
        <v>10.399999999999999</v>
      </c>
      <c r="X11" s="3">
        <f>K11+O11+S11+W11</f>
        <v>18.829999999999998</v>
      </c>
      <c r="Y11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1">
    <sortCondition descending="1" ref="X7:X11"/>
  </sortState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A6" sqref="A6:E6"/>
    </sheetView>
  </sheetViews>
  <sheetFormatPr baseColWidth="10" defaultColWidth="8.83203125" defaultRowHeight="15" x14ac:dyDescent="0.2"/>
  <cols>
    <col min="1" max="4" width="30" customWidth="1"/>
  </cols>
  <sheetData>
    <row r="1" spans="1:5" ht="19" x14ac:dyDescent="0.25">
      <c r="A1" t="s">
        <v>0</v>
      </c>
      <c r="B1" s="1"/>
    </row>
    <row r="2" spans="1:5" ht="19" x14ac:dyDescent="0.25">
      <c r="A2" t="s">
        <v>1</v>
      </c>
      <c r="B2" s="1"/>
    </row>
    <row r="3" spans="1:5" ht="19" x14ac:dyDescent="0.25">
      <c r="A3" t="s">
        <v>134</v>
      </c>
      <c r="B3" s="1"/>
    </row>
    <row r="6" spans="1:5" x14ac:dyDescent="0.2">
      <c r="A6" s="2" t="s">
        <v>7</v>
      </c>
      <c r="B6" s="2" t="s">
        <v>135</v>
      </c>
      <c r="C6" s="2" t="s">
        <v>136</v>
      </c>
      <c r="D6" s="2" t="s">
        <v>137</v>
      </c>
      <c r="E6" s="2"/>
    </row>
    <row r="7" spans="1:5" x14ac:dyDescent="0.2">
      <c r="A7" t="s">
        <v>138</v>
      </c>
      <c r="C7" t="s">
        <v>21</v>
      </c>
    </row>
    <row r="8" spans="1:5" x14ac:dyDescent="0.2">
      <c r="A8" t="s">
        <v>139</v>
      </c>
      <c r="C8" t="s">
        <v>23</v>
      </c>
    </row>
    <row r="9" spans="1:5" x14ac:dyDescent="0.2">
      <c r="A9" t="s">
        <v>140</v>
      </c>
      <c r="C9" t="s">
        <v>23</v>
      </c>
    </row>
    <row r="10" spans="1:5" x14ac:dyDescent="0.2">
      <c r="A10" t="s">
        <v>141</v>
      </c>
      <c r="B10" t="s">
        <v>142</v>
      </c>
      <c r="C10" t="s">
        <v>26</v>
      </c>
    </row>
    <row r="11" spans="1:5" x14ac:dyDescent="0.2">
      <c r="A11" t="s">
        <v>143</v>
      </c>
      <c r="B11" t="s">
        <v>142</v>
      </c>
      <c r="C11" t="s">
        <v>26</v>
      </c>
    </row>
    <row r="12" spans="1:5" x14ac:dyDescent="0.2">
      <c r="A12" t="s">
        <v>144</v>
      </c>
      <c r="C12" t="s">
        <v>29</v>
      </c>
    </row>
    <row r="13" spans="1:5" x14ac:dyDescent="0.2">
      <c r="A13" t="s">
        <v>145</v>
      </c>
      <c r="B13" t="s">
        <v>146</v>
      </c>
      <c r="C13" t="s">
        <v>34</v>
      </c>
    </row>
    <row r="14" spans="1:5" x14ac:dyDescent="0.2">
      <c r="A14" t="s">
        <v>147</v>
      </c>
      <c r="B14" t="s">
        <v>148</v>
      </c>
      <c r="C14" t="s">
        <v>36</v>
      </c>
    </row>
    <row r="15" spans="1:5" x14ac:dyDescent="0.2">
      <c r="A15" t="s">
        <v>149</v>
      </c>
      <c r="B15" t="s">
        <v>150</v>
      </c>
      <c r="C15" t="s">
        <v>67</v>
      </c>
    </row>
    <row r="16" spans="1:5" x14ac:dyDescent="0.2">
      <c r="A16" t="s">
        <v>151</v>
      </c>
      <c r="B16" t="s">
        <v>152</v>
      </c>
      <c r="C16" t="s">
        <v>47</v>
      </c>
    </row>
    <row r="17" spans="1:3" x14ac:dyDescent="0.2">
      <c r="A17" t="s">
        <v>153</v>
      </c>
      <c r="C17" t="s">
        <v>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A6" sqref="A6:C6"/>
    </sheetView>
  </sheetViews>
  <sheetFormatPr baseColWidth="10" defaultColWidth="8.83203125" defaultRowHeight="15" x14ac:dyDescent="0.2"/>
  <cols>
    <col min="1" max="2" width="30" customWidth="1"/>
  </cols>
  <sheetData>
    <row r="1" spans="1:3" ht="19" x14ac:dyDescent="0.25">
      <c r="A1" t="s">
        <v>0</v>
      </c>
      <c r="B1" s="1"/>
    </row>
    <row r="2" spans="1:3" ht="19" x14ac:dyDescent="0.25">
      <c r="A2" t="s">
        <v>1</v>
      </c>
      <c r="B2" s="1"/>
    </row>
    <row r="3" spans="1:3" ht="19" x14ac:dyDescent="0.25">
      <c r="A3" t="s">
        <v>154</v>
      </c>
      <c r="B3" s="1"/>
    </row>
    <row r="6" spans="1:3" x14ac:dyDescent="0.2">
      <c r="A6" s="2" t="s">
        <v>136</v>
      </c>
      <c r="B6" s="2" t="s">
        <v>135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10441_Mimina</vt:lpstr>
      <vt:lpstr>10442_Pripravka A</vt:lpstr>
      <vt:lpstr>10443_VS0 A</vt:lpstr>
      <vt:lpstr>10444_VS1 A</vt:lpstr>
      <vt:lpstr>10445_VS3 C</vt:lpstr>
      <vt:lpstr>10446_VS4 C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Polaskova Kateřina</cp:lastModifiedBy>
  <cp:lastPrinted>2024-11-30T06:46:40Z</cp:lastPrinted>
  <dcterms:created xsi:type="dcterms:W3CDTF">2024-11-28T09:30:13Z</dcterms:created>
  <dcterms:modified xsi:type="dcterms:W3CDTF">2024-11-30T13:29:53Z</dcterms:modified>
  <cp:category/>
</cp:coreProperties>
</file>